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25" yWindow="45" windowWidth="14220" windowHeight="12330" tabRatio="572" activeTab="0"/>
  </bookViews>
  <sheets>
    <sheet name="Шахтер_2019" sheetId="1" r:id="rId1"/>
    <sheet name="Сах диабет перечень" sheetId="2" r:id="rId2"/>
    <sheet name="Гастроэнтерология перечень" sheetId="3" r:id="rId3"/>
    <sheet name="Движение без боли" sheetId="4" r:id="rId4"/>
    <sheet name="Дыши полной грудью" sheetId="5" r:id="rId5"/>
    <sheet name="Тонус" sheetId="6" r:id="rId6"/>
  </sheets>
  <definedNames/>
  <calcPr fullCalcOnLoad="1"/>
</workbook>
</file>

<file path=xl/sharedStrings.xml><?xml version="1.0" encoding="utf-8"?>
<sst xmlns="http://schemas.openxmlformats.org/spreadsheetml/2006/main" count="633" uniqueCount="281">
  <si>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</si>
  <si>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</si>
  <si>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</si>
  <si>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</si>
  <si>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</si>
  <si>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</si>
  <si>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1 категория</t>
  </si>
  <si>
    <t xml:space="preserve">Период </t>
  </si>
  <si>
    <t>Доп. место</t>
  </si>
  <si>
    <t>ЛЮКС</t>
  </si>
  <si>
    <t>С2м2к1</t>
  </si>
  <si>
    <t>Стоимость указана на человека в сутки в рублях</t>
  </si>
  <si>
    <t>2 категория</t>
  </si>
  <si>
    <t>2К2м1к1</t>
  </si>
  <si>
    <t>2-местный 1-комнатный стандарт корпус № 1</t>
  </si>
  <si>
    <t>С2м1к1</t>
  </si>
  <si>
    <t>СТУДИЯ</t>
  </si>
  <si>
    <t>2-местный 1-комнатный студия корпус № 1</t>
  </si>
  <si>
    <t>2-местный 2-комнатный студия корпус № 1</t>
  </si>
  <si>
    <t>Л2м2к1</t>
  </si>
  <si>
    <t>2-местный 1-комнатный бизнес корпуса  № 4, 5</t>
  </si>
  <si>
    <t xml:space="preserve">2–местный 2-комнатный люкс корпус № 1 </t>
  </si>
  <si>
    <t>2–местный 2-комнатный люкс корпуса № 4, 5</t>
  </si>
  <si>
    <t>АПАРТАМЕНТЫ</t>
  </si>
  <si>
    <t>А2м3к5</t>
  </si>
  <si>
    <t>2-местные 3-комнатные апартаменты корпус № 5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</si>
  <si>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 xml:space="preserve">: </t>
    </r>
    <r>
      <rPr>
        <b/>
        <sz val="11"/>
        <color indexed="8"/>
        <rFont val="Cambria"/>
        <family val="1"/>
      </rPr>
      <t>для корпусов № 1,2</t>
    </r>
    <r>
      <rPr>
        <sz val="11"/>
        <color indexed="8"/>
        <rFont val="Cambria"/>
        <family val="1"/>
      </rPr>
      <t xml:space="preserve"> - проживание, 3-х разовое питание, лечение по назначению врача, посещение бассейна, тренажерного зала; </t>
    </r>
    <r>
      <rPr>
        <b/>
        <sz val="11"/>
        <color indexed="8"/>
        <rFont val="Cambria"/>
        <family val="1"/>
      </rPr>
      <t>для корпусов</t>
    </r>
    <r>
      <rPr>
        <sz val="11"/>
        <color indexed="8"/>
        <rFont val="Cambria"/>
        <family val="1"/>
      </rPr>
      <t xml:space="preserve"> </t>
    </r>
    <r>
      <rPr>
        <b/>
        <sz val="11"/>
        <color indexed="8"/>
        <rFont val="Cambria"/>
        <family val="1"/>
      </rPr>
      <t xml:space="preserve">№ 4, 5 </t>
    </r>
    <r>
      <rPr>
        <sz val="11"/>
        <color indexed="8"/>
        <rFont val="Cambria"/>
        <family val="1"/>
      </rPr>
      <t>- проживание, 3-х разовое питание в VIP-зале ресторана, лечение по назначению врача, посещение аквазоны без ограничения в часы работы бассейна, индивидуальное занятие  ЛФК с тренером, встреча на ж/д вокзале/автовокзале г. Ессентуки или бесплатная парковка, Wi-Fi.</t>
    </r>
  </si>
  <si>
    <t>Дети в возрасте до 4-х лет принимаются бесплатно, без предоставления места, лечения, с питанием.</t>
  </si>
  <si>
    <t>2-местный 1-комнатный бизнес корпуса № 1, 2</t>
  </si>
  <si>
    <t>Отдых</t>
  </si>
  <si>
    <t>Дети в возрасте до 4-х лет принимаются бесплатно, без предоставления места, с питанием.</t>
  </si>
  <si>
    <t>2К1м1к1,2</t>
  </si>
  <si>
    <t>1К2м1к1,2</t>
  </si>
  <si>
    <t>1К2м1к4,5</t>
  </si>
  <si>
    <t>Л2м2к4,5</t>
  </si>
  <si>
    <r>
      <t>Продолжительность:</t>
    </r>
    <r>
      <rPr>
        <sz val="11"/>
        <color indexed="8"/>
        <rFont val="Arial Narrow"/>
        <family val="2"/>
      </rPr>
      <t> 14 или 21 день.</t>
    </r>
  </si>
  <si>
    <t>Диагностика:</t>
  </si>
  <si>
    <t>- гликемический профиль</t>
  </si>
  <si>
    <t>- ЭКГ</t>
  </si>
  <si>
    <t>- профилактический осмотр стоматолога</t>
  </si>
  <si>
    <t>Лечение:</t>
  </si>
  <si>
    <t>- первичный прием и динамические наблюдения врача-терапевта-курортолога</t>
  </si>
  <si>
    <t>- климатотерапия</t>
  </si>
  <si>
    <t>- питьевое лечение природными минеральными водами (3 приема в сутки)</t>
  </si>
  <si>
    <t>- диетотерапия (диета по Певзнеру №9)</t>
  </si>
  <si>
    <t>- фитоаромаионизация</t>
  </si>
  <si>
    <t>- сифонные орошения кишечника минеральной водой</t>
  </si>
  <si>
    <t>- плавание в бассейне</t>
  </si>
  <si>
    <t>по индивидуальным показаниям</t>
  </si>
  <si>
    <t>Санаторно-курортная (реабилитационно-восстановительная) программа «Гастроэнтерология»</t>
  </si>
  <si>
    <r>
      <t>Показания:</t>
    </r>
    <r>
      <rPr>
        <sz val="11"/>
        <color indexed="8"/>
        <rFont val="Arial Narrow"/>
        <family val="2"/>
      </rPr>
      <t>   хронические гастриты, рефлюкс-эзофагиты, язвенная болезнь желудка и ДПК, заболевания кишечника, хронические гепатиты, хронический холецистит, дискинезия желчевыводящих путей, ЖКБ, хронический панкреатит.</t>
    </r>
  </si>
  <si>
    <r>
      <t>Ожидаемый эффект:</t>
    </r>
    <r>
      <rPr>
        <sz val="11"/>
        <color indexed="8"/>
        <rFont val="Arial Narrow"/>
        <family val="2"/>
      </rPr>
      <t>   уменьшение или исчезновение клинических проявлений 85-95%, улучшение общего самочувствия – 96%, стойкая ремиссия от 6 месяцев и более – 82%.</t>
    </r>
  </si>
  <si>
    <r>
      <t>-</t>
    </r>
    <r>
      <rPr>
        <sz val="11"/>
        <color indexed="8"/>
        <rFont val="Arial Narrow"/>
        <family val="2"/>
      </rPr>
      <t> </t>
    </r>
    <r>
      <rPr>
        <b/>
        <sz val="11"/>
        <color indexed="8"/>
        <rFont val="Arial Narrow"/>
        <family val="2"/>
      </rPr>
      <t> </t>
    </r>
    <r>
      <rPr>
        <sz val="11"/>
        <color indexed="8"/>
        <rFont val="Arial Narrow"/>
        <family val="2"/>
      </rPr>
      <t> обязательный блок исследований:клинические анализы крови, мочи. Сахар крови при наличии сопутствующего диагноза - сахарный диабет</t>
    </r>
  </si>
  <si>
    <t>- УЗИ органов пищеварения (условных единиц)</t>
  </si>
  <si>
    <t>- эндоскопические исследования (фиброэзофагогастродуоденоскопия (ФЭГДС), ректероманоскопия ( RRS ))</t>
  </si>
  <si>
    <r>
      <t>- дуоденальное зондирование. (Процедура не является обязательным диагностическим исследованием </t>
    </r>
    <r>
      <rPr>
        <b/>
        <sz val="11"/>
        <color indexed="8"/>
        <rFont val="Arial Narrow"/>
        <family val="2"/>
      </rPr>
      <t>, замене не подлежит</t>
    </r>
    <r>
      <rPr>
        <sz val="11"/>
        <color indexed="8"/>
        <rFont val="Arial Narrow"/>
        <family val="2"/>
      </rPr>
      <t> .Ее назначение не влияет на сумму денежных средств, выделенных в путевке на лечение)</t>
    </r>
  </si>
  <si>
    <t>Только по назначению врача!</t>
  </si>
  <si>
    <t>- консультация врача - специалиста (физиотерапевт, невролог, офтальмолог, эндокринолог, ЛОР, гинеколог, уролог, стоматолог)</t>
  </si>
  <si>
    <t>Лечебный блок:</t>
  </si>
  <si>
    <t>- курация лечащего врача</t>
  </si>
  <si>
    <t>- диетотерапия (диета по Певзнеру № 1, 4, 5, 5п, 9)</t>
  </si>
  <si>
    <t>- ванны (углекисло-минеральные, йодо-бромные, хвойно-жемчужные, ароматические)</t>
  </si>
  <si>
    <t>- пелоидотерапия (салфетно-аппликационная грязь, электрогрязь) по профилю заболевания</t>
  </si>
  <si>
    <t>- лечебные души (каскадный, циркулярный, восходящий) по профилю заболевания</t>
  </si>
  <si>
    <t>- массаж классический, 1,5 ед.</t>
  </si>
  <si>
    <t>- ингаляции УМВ</t>
  </si>
  <si>
    <t>- ингаляции масляные</t>
  </si>
  <si>
    <t>- аппаратная физиотерапия (токи низкой частоты, высокочастотная терапия, КВЧ-терапия, лазеротерапия, УФО, УЗТ, магнитотерапия)</t>
  </si>
  <si>
    <t>- микроклизмы</t>
  </si>
  <si>
    <t xml:space="preserve"> 14 дней</t>
  </si>
  <si>
    <t>количество процедур/манипуляций на</t>
  </si>
  <si>
    <t>21 день</t>
  </si>
  <si>
    <t>1 блок</t>
  </si>
  <si>
    <t>3 ед.</t>
  </si>
  <si>
    <t>6 ед.</t>
  </si>
  <si>
    <t>1 исследование (по показаниям)</t>
  </si>
  <si>
    <t>1 ФЭГДС и 1   RRS</t>
  </si>
  <si>
    <t>нет</t>
  </si>
  <si>
    <t xml:space="preserve"> 1 осмотр</t>
  </si>
  <si>
    <t>1 осмотр</t>
  </si>
  <si>
    <t>2 консультации</t>
  </si>
  <si>
    <t>4 приема</t>
  </si>
  <si>
    <t>6 приемов</t>
  </si>
  <si>
    <t xml:space="preserve"> 5 процедур</t>
  </si>
  <si>
    <t>8 процедур</t>
  </si>
  <si>
    <t>5 процедур</t>
  </si>
  <si>
    <t xml:space="preserve"> 8 процедур</t>
  </si>
  <si>
    <t>6 процедур</t>
  </si>
  <si>
    <t>12 процедур</t>
  </si>
  <si>
    <t>18 процедур</t>
  </si>
  <si>
    <t xml:space="preserve"> 2 процедуры</t>
  </si>
  <si>
    <t>3 процедуры</t>
  </si>
  <si>
    <r>
      <t xml:space="preserve">Примечания:
</t>
    </r>
    <r>
      <rPr>
        <b/>
        <sz val="11"/>
        <color indexed="8"/>
        <rFont val="Calibri"/>
        <family val="2"/>
      </rPr>
      <t>в интересах отдыхающего</t>
    </r>
    <r>
      <rPr>
        <sz val="11"/>
        <color theme="1"/>
        <rFont val="Calibri"/>
        <family val="2"/>
      </rPr>
      <t xml:space="preserve"> требуется строгое выполнение рекомендаций лечащего врача по соблюдению диеты, правил и последовательности приема процедур, расписания приема процедур, выполнение правил подготовки к диагностическим исследованиям, ограничение приема алкоголя.
</t>
    </r>
    <r>
      <rPr>
        <b/>
        <sz val="11"/>
        <color indexed="8"/>
        <rFont val="Calibri"/>
        <family val="2"/>
      </rPr>
      <t>назначение объема</t>
    </r>
    <r>
      <rPr>
        <sz val="11"/>
        <color theme="1"/>
        <rFont val="Calibri"/>
        <family val="2"/>
      </rPr>
      <t xml:space="preserve"> диагностических исследований, видов лечения и количества процедур по программе определяется лечащим врачом санатория, исходя из диагноза, степени тяжести, стадии и фазы основного и сопутствующего заболеваний. При выявлении противопоказаний к отдельным видам лечения, нецелесообразности проведения отдельных видов лечения и (или) обследования возможна замена противопоказанных (или нецелесообразных) видов лечения или обследования на другие (в рамках стоимости путевки).
</t>
    </r>
    <r>
      <rPr>
        <b/>
        <sz val="11"/>
        <color indexed="8"/>
        <rFont val="Calibri"/>
        <family val="2"/>
      </rPr>
      <t>вероятность положительного эффект</t>
    </r>
    <r>
      <rPr>
        <sz val="11"/>
        <color theme="1"/>
        <rFont val="Calibri"/>
        <family val="2"/>
      </rPr>
      <t xml:space="preserve">а от проведенного лечения увеличивается при тесном сотрудничестве и взаимопонимании врача и отдыхающего.
</t>
    </r>
    <r>
      <rPr>
        <b/>
        <sz val="11"/>
        <color indexed="8"/>
        <rFont val="Calibri"/>
        <family val="2"/>
      </rPr>
      <t>в зависимости от срока путевки врачебные назначения по своему количеству соответствуют:
- срок путевки 7-11 дней:</t>
    </r>
    <r>
      <rPr>
        <sz val="11"/>
        <color theme="1"/>
        <rFont val="Calibri"/>
        <family val="2"/>
      </rPr>
      <t xml:space="preserve"> назначения по лечебному блоку «14 дней» уменьшать по каждому виду лечения на 1 процедуру, по диагностическому блоку путевки назначаются: исследования, входящие в обязательный диагностический блок, консультация врача – специалиста (1) и профилактический осмотр стоматолога. УЗИ, эндоскопические, биохимические исследования назначаются лечащим врачом только по индивидуальным показаниям при имеющейся в санатории возможности.
-</t>
    </r>
    <r>
      <rPr>
        <b/>
        <sz val="11"/>
        <color indexed="8"/>
        <rFont val="Calibri"/>
        <family val="2"/>
      </rPr>
      <t xml:space="preserve"> срок путевки 17-19 дней</t>
    </r>
    <r>
      <rPr>
        <sz val="11"/>
        <color theme="1"/>
        <rFont val="Calibri"/>
        <family val="2"/>
      </rPr>
      <t xml:space="preserve">: назначения по лечебному блоку «14 дней» увеличить по каждому виду лечения на 1 процедуру.
</t>
    </r>
    <r>
      <rPr>
        <b/>
        <sz val="11"/>
        <color indexed="8"/>
        <rFont val="Calibri"/>
        <family val="2"/>
      </rPr>
      <t>объем программы обследования и лечения в рамках путевки</t>
    </r>
    <r>
      <rPr>
        <sz val="11"/>
        <color theme="1"/>
        <rFont val="Calibri"/>
        <family val="2"/>
      </rPr>
      <t xml:space="preserve"> не ограничивает отдыхающего в его праве получить дополнительные виды лечения и обследования за дополнительную плату. Обязательным условием дополнительного лечения является согласование выбранного вида с лечащим врачом на предмет противопоказанности.</t>
    </r>
  </si>
  <si>
    <t xml:space="preserve">Лечение сахарного диабета </t>
  </si>
  <si>
    <t>Минимальный срок программы 14 дней.  Лечение сопутствующих заболеваний-за доп. плату!</t>
  </si>
  <si>
    <t>Гастроэнтерология</t>
  </si>
  <si>
    <t>Минимальный срок программы по Акции "Скидка пенсионерам" 14 дней! Лечение сопутствующих заболеваний-за доп. плату!</t>
  </si>
  <si>
    <t>1-местный 1-комнатный стандарт корпус № 1,2</t>
  </si>
  <si>
    <t>1-местный 1-комнатный бизнес корпуса №  2</t>
  </si>
  <si>
    <t>1К1м1к2</t>
  </si>
  <si>
    <t>Наименование услуг</t>
  </si>
  <si>
    <t>Количество услуг:</t>
  </si>
  <si>
    <t>5 дней</t>
  </si>
  <si>
    <t>Прием врача терапевта</t>
  </si>
  <si>
    <t>(оплата согласно прейскуранту)</t>
  </si>
  <si>
    <t>Озонотерапия</t>
  </si>
  <si>
    <t>Карбокситерапия</t>
  </si>
  <si>
    <t>Вакуумная терапия</t>
  </si>
  <si>
    <t>Криотерапия</t>
  </si>
  <si>
    <t>По рекомендации врача</t>
  </si>
  <si>
    <t>Основная процедура:</t>
  </si>
  <si>
    <t>(сахар крови, анализы на гармоны, биохимические анализы крови)</t>
  </si>
  <si>
    <t>Ударно - волновая терапия</t>
  </si>
  <si>
    <t>Количество услуг на:</t>
  </si>
  <si>
    <t>7 дней</t>
  </si>
  <si>
    <t>(по показаниям)</t>
  </si>
  <si>
    <t>*Через день или 2 дня подряд, день перерыв.</t>
  </si>
  <si>
    <t>Два вида процедур локального воздействия :</t>
  </si>
  <si>
    <t>Скандинавская ходьба 1 час</t>
  </si>
  <si>
    <t>*Через день</t>
  </si>
  <si>
    <t>Консультация врача-специалиста по ударно-волновой терапии</t>
  </si>
  <si>
    <t>Основное место на ребенка от 4 до 13 лет</t>
  </si>
  <si>
    <t>Доп. место на ребенка от 4 до 13 лет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</si>
  <si>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 (по программе), посещение бассейна, тренажерного зала.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</si>
  <si>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лечение по назначению врача (по программе), посещение бассейна, тренажерного зала.</t>
    </r>
  </si>
  <si>
    <t>с 14.01.2019 по 21.02.2019</t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</si>
  <si>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>санатории "Шахтер"</t>
    </r>
    <r>
      <rPr>
        <b/>
        <sz val="14"/>
        <rFont val="Cambria"/>
        <family val="1"/>
      </rPr>
      <t xml:space="preserve"> на 2019 г.</t>
    </r>
  </si>
  <si>
    <t>Оздоровительная программа "ТОНУС"</t>
  </si>
  <si>
    <t>с 22.02.2019 по 01.10.2019</t>
  </si>
  <si>
    <t>с 01.02.2019 по 21.02.2019</t>
  </si>
  <si>
    <t>Действует: с 1 февраля 2019г.</t>
  </si>
  <si>
    <t>Наименование лечебно-диагностического мероприятия</t>
  </si>
  <si>
    <t>Количество</t>
  </si>
  <si>
    <t>На 10-12 дней</t>
  </si>
  <si>
    <t>На 13-15 дней</t>
  </si>
  <si>
    <t>На 16-18 дней</t>
  </si>
  <si>
    <t>На 19-21 дней</t>
  </si>
  <si>
    <t xml:space="preserve">- обязательный блок исследований: </t>
  </si>
  <si>
    <t>- клинический анализ крови</t>
  </si>
  <si>
    <t>- 1</t>
  </si>
  <si>
    <t>- клинический анализ мочи</t>
  </si>
  <si>
    <t xml:space="preserve">- сахар крови ( тощаковый) </t>
  </si>
  <si>
    <t xml:space="preserve">- 1 </t>
  </si>
  <si>
    <t>- протромбиновый индекс</t>
  </si>
  <si>
    <t xml:space="preserve">- по показаниям        </t>
  </si>
  <si>
    <t xml:space="preserve">- по показаниям </t>
  </si>
  <si>
    <t>- исследованее уровня холестерина в крови</t>
  </si>
  <si>
    <t>- нет</t>
  </si>
  <si>
    <t>- УЗИ печени и ж/пузыря</t>
  </si>
  <si>
    <t>- 1исследование</t>
  </si>
  <si>
    <t>- эндоскопические исследования (ректоскопия, ФГДС)</t>
  </si>
  <si>
    <t>- 1 исследование (ректоскопия или ФЭГДС)</t>
  </si>
  <si>
    <t>-  1 исследование  ( ректоскопия или ФГДС)</t>
  </si>
  <si>
    <t>- консультация врача узкой специальности    ( невролог, окулист, гинеколог, уролог,ЛОР )</t>
  </si>
  <si>
    <t>- 2 консультации</t>
  </si>
  <si>
    <t>- 3 консультации</t>
  </si>
  <si>
    <t>- 4 консультации</t>
  </si>
  <si>
    <t>- 4консультации</t>
  </si>
  <si>
    <t xml:space="preserve"> </t>
  </si>
  <si>
    <t>- первичный приём и динамическое наблюдение врача-терапевта-курортолога</t>
  </si>
  <si>
    <t>- 2</t>
  </si>
  <si>
    <t>- наблюдение эндокринолога</t>
  </si>
  <si>
    <t>- 10 - 12</t>
  </si>
  <si>
    <t>- питьевое лечение природными минеральными водами (3 приёма в сутки)</t>
  </si>
  <si>
    <t>- до 33</t>
  </si>
  <si>
    <t>- до 43</t>
  </si>
  <si>
    <t>- до 51</t>
  </si>
  <si>
    <t>- до 60</t>
  </si>
  <si>
    <t>- по индивидуальным показаниям</t>
  </si>
  <si>
    <t>- дробное питание</t>
  </si>
  <si>
    <t>- по назначению врача</t>
  </si>
  <si>
    <t>- ванны (углекисло-минеральные, йодо-бромные, хвойно-жемчужные, ароматические, скипидарные)</t>
  </si>
  <si>
    <t>- 5</t>
  </si>
  <si>
    <t>- пелоидотерапия ( грязевые лепёшки, электрогрязь)</t>
  </si>
  <si>
    <t>- лечебные души (каскадный, циркулярный, восходящий, Шарко) или вихревые ванны для конечностей</t>
  </si>
  <si>
    <t>- массаж ручной - классический, 2ед.</t>
  </si>
  <si>
    <t>- аппаратный массаж: массаж стоп (Марутака), или массаж туловища (Серагем)</t>
  </si>
  <si>
    <t>- 4</t>
  </si>
  <si>
    <t>- ингаляции ( минеральной водой, лекарственными травами) или орошение дёсен минеральной водой ( по назначению стоматолога)</t>
  </si>
  <si>
    <t>- 8</t>
  </si>
  <si>
    <t>-</t>
  </si>
  <si>
    <t xml:space="preserve">- аппаратная физиотерапия (токи низкой частоты, высокочастотная терапия, КВЧ-терапия, лазеротерапия, УФО, УЗТ, дарсонвализация, СМТ-тюбаж с минеральной водой, электрофорез лекарственных веществ, магнитотерапия  + Колибри и Биосистема. </t>
  </si>
  <si>
    <t>- 10 процедур</t>
  </si>
  <si>
    <t>- 12 процедур</t>
  </si>
  <si>
    <t>- 16 процедур</t>
  </si>
  <si>
    <t>- 18 процедур</t>
  </si>
  <si>
    <t>- 1 процедура</t>
  </si>
  <si>
    <t>- 2 процедуры</t>
  </si>
  <si>
    <t>- 3 процедуры</t>
  </si>
  <si>
    <t>- 4 процедуры</t>
  </si>
  <si>
    <t xml:space="preserve">- микроклизмы </t>
  </si>
  <si>
    <t>- 5 процедур</t>
  </si>
  <si>
    <t>- 6 процедур</t>
  </si>
  <si>
    <t>- 7 процедур</t>
  </si>
  <si>
    <t>- 8 процедур</t>
  </si>
  <si>
    <t>Оздоровительный блок:</t>
  </si>
  <si>
    <t>(Процедуры данного блока не подлежат замене на процедуры диагностического и лечебного блоков. Их назначение не влияет на сумму денежных средств, выделенных в путевке на лечение)</t>
  </si>
  <si>
    <t>- утренняя гигиеническая  гимнастика</t>
  </si>
  <si>
    <t>- 20 процедур</t>
  </si>
  <si>
    <t>- ЛФК (групповые занятия) по профилю заболевания</t>
  </si>
  <si>
    <t xml:space="preserve">- плавание в бассейне </t>
  </si>
  <si>
    <t>Рекомендуемые  процедуры:</t>
  </si>
  <si>
    <t xml:space="preserve">Дополнительное лабораторное обследование </t>
  </si>
  <si>
    <t>( анализы на гармоны, биохимические анализы крови и др.)</t>
  </si>
  <si>
    <t>ВЛОК , НЛОК ( в/в или накожное  лазерное облучение крови)</t>
  </si>
  <si>
    <t>Гипербарическая оксигенация( ГБО) – барокамера</t>
  </si>
  <si>
    <t>Мануальная терапия  и прочее.</t>
  </si>
  <si>
    <t xml:space="preserve">Примечание: </t>
  </si>
  <si>
    <t>- в интересах отдыхающего требуется строгое выполнение рекомендаций лечащего врача по соблюдению диеты, правил и последовательности приема процедур, расписания приема процедур, выполнение правил подготовки к диагностическим исследованиям, ограничение приема алкоголя;</t>
  </si>
  <si>
    <t>- назначение объема диагностических исследований, видов лечения и количества процедур по программе определяется лечащим врачом санатория, исходя из диагноза, степени тяжести, стадии и фазы основного и сопутствующего заболеваний. При выявлении противопоказаний к отдельным видам лечения, нецелесообразности проведения отдельных видов лечения и (или) обследования возможна замена противопоказанных (или нецелесообразных) видов лечения или обследования на другие (в рамках стоимости путевки);</t>
  </si>
  <si>
    <t>- вероятность положительного эффекта от проведенного лечения увеличивается при тесном сотрудничестве и взаимопонимании врача и отдыхающего;</t>
  </si>
  <si>
    <t>- в зависимости от срока путевки врачебные назначения по своему количеству соответствуют: срок путевки 7-9 дней, назначения по лечебному блоку «10дней» уменьшаются по каждому виду лечения на 1 процедуру, по диагностическому блоку путевки назначаются исследования, входящие в обязательный диагностический блок: консультация врача- специалиста (2 консультации), и профилактический осмотр стоматолога. УЗИ, эндоскопические,  биохимические исследования назначаются лечащим врачом по индивидуальным показаниям при имеющихся в санатории возможности;</t>
  </si>
  <si>
    <t>- объем программы обследования и лечения в рамках путевки не ограничивает отдыхающего в его праве получить дополнительные виды лечения и обследования за дополнительную плату. Обязательным условием дополнительного лечения является согласование выбранного вида с лечащим врачом на предмет противопоказанности.</t>
  </si>
  <si>
    <t xml:space="preserve">Санаторная (реабилитационно - восстановительная) лечебная программа  «Лечение сахарного диабета» ( эндокринология) на (10 дней / 21 день) </t>
  </si>
  <si>
    <t xml:space="preserve"> УЗИ поджелудочной железы</t>
  </si>
  <si>
    <t xml:space="preserve">Прием специалиста </t>
  </si>
  <si>
    <r>
      <t xml:space="preserve">Ванны </t>
    </r>
    <r>
      <rPr>
        <sz val="11"/>
        <color indexed="8"/>
        <rFont val="Times New Roman"/>
        <family val="1"/>
      </rPr>
      <t>Жемчужные</t>
    </r>
  </si>
  <si>
    <r>
      <t>Дополнительная процедура:</t>
    </r>
    <r>
      <rPr>
        <sz val="11"/>
        <color indexed="8"/>
        <rFont val="Times New Roman"/>
        <family val="1"/>
      </rPr>
      <t xml:space="preserve"> </t>
    </r>
  </si>
  <si>
    <r>
      <t>Душ</t>
    </r>
    <r>
      <rPr>
        <sz val="11"/>
        <color indexed="8"/>
        <rFont val="Times New Roman"/>
        <family val="1"/>
      </rPr>
      <t xml:space="preserve"> Шарко или </t>
    </r>
    <r>
      <rPr>
        <b/>
        <sz val="11"/>
        <color indexed="8"/>
        <rFont val="Times New Roman"/>
        <family val="1"/>
      </rPr>
      <t xml:space="preserve">ПДМ </t>
    </r>
    <r>
      <rPr>
        <sz val="11"/>
        <color indexed="8"/>
        <rFont val="Times New Roman"/>
        <family val="1"/>
      </rPr>
      <t>или</t>
    </r>
    <r>
      <rPr>
        <b/>
        <sz val="11"/>
        <color indexed="8"/>
        <rFont val="Times New Roman"/>
        <family val="1"/>
      </rPr>
      <t xml:space="preserve"> хвойные ванны</t>
    </r>
    <r>
      <rPr>
        <sz val="11"/>
        <color indexed="8"/>
        <rFont val="Times New Roman"/>
        <family val="1"/>
      </rPr>
      <t>.</t>
    </r>
  </si>
  <si>
    <r>
      <t>*</t>
    </r>
    <r>
      <rPr>
        <i/>
        <sz val="10"/>
        <color indexed="8"/>
        <rFont val="Times New Roman"/>
        <family val="1"/>
      </rPr>
      <t>Процедура проводится в дни, свободные от основной.</t>
    </r>
  </si>
  <si>
    <r>
      <t>Бассейн в «ЛОЦ»</t>
    </r>
    <r>
      <rPr>
        <sz val="11"/>
        <color indexed="8"/>
        <rFont val="Times New Roman"/>
        <family val="1"/>
      </rPr>
      <t xml:space="preserve"> (1 час)</t>
    </r>
  </si>
  <si>
    <r>
      <t>*</t>
    </r>
    <r>
      <rPr>
        <i/>
        <sz val="10"/>
        <color indexed="8"/>
        <rFont val="Times New Roman"/>
        <family val="1"/>
      </rPr>
      <t>На курс 6посещений</t>
    </r>
    <r>
      <rPr>
        <i/>
        <sz val="11"/>
        <color indexed="8"/>
        <rFont val="Times New Roman"/>
        <family val="1"/>
      </rPr>
      <t>.</t>
    </r>
  </si>
  <si>
    <r>
      <t xml:space="preserve">а)аппликации  «Тамбуканской грязи» </t>
    </r>
    <r>
      <rPr>
        <sz val="11"/>
        <color indexed="8"/>
        <rFont val="Times New Roman"/>
        <family val="1"/>
      </rPr>
      <t xml:space="preserve"> (до 2-х зон) ;</t>
    </r>
  </si>
  <si>
    <r>
      <t>б)</t>
    </r>
    <r>
      <rPr>
        <sz val="8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одна любая из физиотерапевтических процедур:</t>
    </r>
    <r>
      <rPr>
        <sz val="11"/>
        <color indexed="8"/>
        <rFont val="Times New Roman"/>
        <family val="1"/>
      </rPr>
      <t xml:space="preserve">  электрофорез лекарственных веществ, УВЧ, СМВ-терапия, дарсонвализация, амплипульстерапия, ультратонотерапия, диадинамотерапия,  магнитотерапия, лазеротерапия, ультразвук; или </t>
    </r>
    <r>
      <rPr>
        <b/>
        <sz val="11"/>
        <color indexed="8"/>
        <rFont val="Times New Roman"/>
        <family val="1"/>
      </rPr>
      <t>пневмомассаж аппаратом «Лимфа-Э»</t>
    </r>
    <r>
      <rPr>
        <sz val="11"/>
        <color indexed="8"/>
        <rFont val="Times New Roman"/>
        <family val="1"/>
      </rPr>
      <t xml:space="preserve">.  </t>
    </r>
    <r>
      <rPr>
        <i/>
        <sz val="11"/>
        <color indexed="8"/>
        <rFont val="Times New Roman"/>
        <family val="1"/>
      </rPr>
      <t>*</t>
    </r>
    <r>
      <rPr>
        <i/>
        <sz val="10"/>
        <color indexed="8"/>
        <rFont val="Times New Roman"/>
        <family val="1"/>
      </rPr>
      <t>Процедура проводится ежедневно или через день.</t>
    </r>
  </si>
  <si>
    <r>
      <t>Массаж ручной</t>
    </r>
    <r>
      <rPr>
        <sz val="11"/>
        <color indexed="8"/>
        <rFont val="Times New Roman"/>
        <family val="1"/>
      </rPr>
      <t xml:space="preserve"> </t>
    </r>
  </si>
  <si>
    <t xml:space="preserve">*2 зоны </t>
  </si>
  <si>
    <t xml:space="preserve">Вертикальное водное вытяжение позвоночника </t>
  </si>
  <si>
    <r>
      <t>ЛФК</t>
    </r>
    <r>
      <rPr>
        <sz val="11"/>
        <color indexed="8"/>
        <rFont val="Times New Roman"/>
        <family val="1"/>
      </rPr>
      <t xml:space="preserve"> в группе остеохондрозов или </t>
    </r>
    <r>
      <rPr>
        <b/>
        <sz val="11"/>
        <color indexed="8"/>
        <rFont val="Times New Roman"/>
        <family val="1"/>
      </rPr>
      <t>фитнес</t>
    </r>
  </si>
  <si>
    <t>Аппаратный массаж Марутака</t>
  </si>
  <si>
    <t>Прием врача-терапевта</t>
  </si>
  <si>
    <r>
      <rPr>
        <b/>
        <sz val="11"/>
        <color indexed="8"/>
        <rFont val="Calibri"/>
        <family val="2"/>
      </rPr>
      <t xml:space="preserve">Лечебная программа «Движение без боли»  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Лечащие врачи – врач терапевт;
Продолжительность: 7  дней
Показания: остеохондроз позвоночника, артрозы, артриты, другие заболевания костно-мышечной системы.
Ожидаемый эффект: уменьшение или исчезновение клинических проявлений – 80-85%, улучшение самочувствия до 93%.</t>
    </r>
  </si>
  <si>
    <t xml:space="preserve"> Программа обследования и лечения</t>
  </si>
  <si>
    <t>На 10 дней</t>
  </si>
  <si>
    <t>На 14 день</t>
  </si>
  <si>
    <t>Обязательный блок исследований:</t>
  </si>
  <si>
    <t>- общий клинический анализ крови</t>
  </si>
  <si>
    <t>-общий анализ мочи</t>
  </si>
  <si>
    <t xml:space="preserve">- ЭКГ </t>
  </si>
  <si>
    <t xml:space="preserve">- пневмотахиметрия </t>
  </si>
  <si>
    <t>- консультация  ЛОР-врача</t>
  </si>
  <si>
    <t xml:space="preserve">- 1 консультация </t>
  </si>
  <si>
    <t>-1 консультация</t>
  </si>
  <si>
    <t>- 1 осмотр</t>
  </si>
  <si>
    <t>-1 осмотр</t>
  </si>
  <si>
    <t>- 30</t>
  </si>
  <si>
    <t>- ванны (углекисло-минеральные, хвойно-жемчужные)</t>
  </si>
  <si>
    <t xml:space="preserve">- лечебные души (каскадный, циркулярный, душ Шарко ) или вихревые ванны для конечностей </t>
  </si>
  <si>
    <t>- 6</t>
  </si>
  <si>
    <t xml:space="preserve">- массаж грудной клетки, 2,5 ед. </t>
  </si>
  <si>
    <t>- ингаляции (минеральной водой, масляные) или орошение десен минеральной водой (по назначению стоматолога).</t>
  </si>
  <si>
    <t>- аппаратная физиотерапия (электрофорез лекарственных веществ, магнитотерапия,  ДМВ-, СМТ, КВЧ-, УВЧ-терапия, ультразвук, дарсонвализация, лазеротерапия, УФО) по профилю заболевания</t>
  </si>
  <si>
    <t>-18 процедур</t>
  </si>
  <si>
    <t>- галотерапия или спелеотерапия</t>
  </si>
  <si>
    <t>- утренняя гимнастика</t>
  </si>
  <si>
    <t>- гипербарическая оксигенация (ГБО) – барокамера ( по показаниям!)</t>
  </si>
  <si>
    <r>
      <t>- пелоидотерапия</t>
    </r>
    <r>
      <rPr>
        <sz val="9"/>
        <color indexed="8"/>
        <rFont val="Times New Roman"/>
        <family val="1"/>
      </rPr>
      <t xml:space="preserve"> </t>
    </r>
    <r>
      <rPr>
        <sz val="10.5"/>
        <color indexed="8"/>
        <rFont val="Times New Roman"/>
        <family val="1"/>
      </rPr>
      <t>(грязевые лепешки, электрогрязь) на две зоны</t>
    </r>
  </si>
  <si>
    <t>Санаторная (реабилитационно - восстановительная) лечебная программа для взрослых
« Дыши полной грудью» (10 дней , 14 дней )
Действует: с 01.02.2019 г. 
Цель программы: реабилитация после перенесенных заболеваний органов дыхания, профилактика обострений и осложнений, санация верхних дыхательных путей, общее оздоровление.
В стоимость путевки включены: проживание, 3- питание ( шведский стол) и следующие медицинские услуги:</t>
  </si>
  <si>
    <t>Программа обследования и лечения:</t>
  </si>
  <si>
    <t>1 день</t>
  </si>
  <si>
    <t>2 дня</t>
  </si>
  <si>
    <t>3 дня</t>
  </si>
  <si>
    <t>4 дня</t>
  </si>
  <si>
    <t>Марутака (массаж стоп)</t>
  </si>
  <si>
    <t>Ванна вихревая для ног/рук </t>
  </si>
  <si>
    <t>На выбор.</t>
  </si>
  <si>
    <t>Фитоароматерапия</t>
  </si>
  <si>
    <t>Кедровая бочка</t>
  </si>
  <si>
    <t>Душ циркулярный/каскадный</t>
  </si>
  <si>
    <t>Инфракрасная сауна</t>
  </si>
  <si>
    <t>Серагем (массажная кровать)</t>
  </si>
  <si>
    <t>Бассейн</t>
  </si>
  <si>
    <t>Примечания</t>
  </si>
  <si>
    <t>в интересах отдыхающего требуется строгое выполнение рекомендаций лечащего врача по соблюдению диеты, правил и последовательности приема процедур, расписания приема процедур, выполнение правил подготовки к диагностическим исследованиям, ограничение приема алкоголя;</t>
  </si>
  <si>
    <t>при выявлении противопоказаний к отдельным видам лечения, нецелесообразности проведения отдельных видов лечения и (или) обследования возможна замена противопоказанных (или нецелесообразных) видов лечения или обследования на другие (в рамках стоимости путевки);</t>
  </si>
  <si>
    <t>вероятность положительного эффекта от проведенного лечения увеличивается при тесном сотрудничестве и взаимопонимании врача и отдыхающего;</t>
  </si>
  <si>
    <t>объем программы обследования и лечения в рамках путевки не ограничивает отдыхающего в его праве получить дополнительные виды лечения и обследования за дополнительную плату. Обязательным условием дополнительного лечения является согласование выбранного вида с лечащим врачом на предмет противопоказанности.</t>
  </si>
  <si>
    <t xml:space="preserve"> Лечащий врач: терапевт
Продолжительность: 1-5 дней
Показания: синдром «хронической усталости», неврозы, депрессия, нарушение сна, заболевания вегетативной нервной системы
Ожидаемый эффект: уменьшение или исчезновение клинических явлений - 85-98%, улучшение общего самочувствия до 94%</t>
  </si>
  <si>
    <t>*цены действительны при заезде от 10 суток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</si>
  <si>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ЛФК, тренажерный зал, бассейн.</t>
    </r>
  </si>
  <si>
    <t>*цены действительны при заезде от 14 суток</t>
  </si>
  <si>
    <t>Оздоровительная программа                                       "Движение без боли";                                                                          Оздоровительная программа "Дыши полной грудью"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</si>
</sst>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 ;\-#,##0\ "/>
    <numFmt numFmtId="181" formatCode="0;[Red]0"/>
    <numFmt numFmtId="182" formatCode="0.00;[Red]0.00"/>
    <numFmt numFmtId="183" formatCode="_-* #,##0_р_._-;\-* #,##0_р_._-;_-* \-_р_._-;_-@_-"/>
    <numFmt numFmtId="184" formatCode="#,##0\ 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8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sz val="11"/>
      <color indexed="8"/>
      <name val="Cambria"/>
      <family val="1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.5"/>
      <color indexed="8"/>
      <name val="Times New Roman"/>
      <family val="1"/>
    </font>
    <font>
      <sz val="9"/>
      <color indexed="8"/>
      <name val="Times New Roman"/>
      <family val="1"/>
    </font>
    <font>
      <b/>
      <sz val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4"/>
      <name val="Cambria"/>
      <family val="1"/>
    </font>
    <font>
      <b/>
      <sz val="11"/>
      <color indexed="10"/>
      <name val="Cambria"/>
      <family val="1"/>
    </font>
    <font>
      <sz val="11"/>
      <color indexed="10"/>
      <name val="Cambria"/>
      <family val="1"/>
    </font>
    <font>
      <b/>
      <i/>
      <sz val="10"/>
      <color indexed="8"/>
      <name val="Arial Narrow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indexed="63"/>
      <name val="Inherit"/>
      <family val="0"/>
    </font>
    <font>
      <sz val="11"/>
      <color indexed="8"/>
      <name val="Inherit"/>
      <family val="0"/>
    </font>
    <font>
      <i/>
      <sz val="10"/>
      <color indexed="8"/>
      <name val="Cambria"/>
      <family val="1"/>
    </font>
    <font>
      <b/>
      <i/>
      <sz val="11"/>
      <color indexed="8"/>
      <name val="Arial Narrow"/>
      <family val="2"/>
    </font>
    <font>
      <b/>
      <sz val="16"/>
      <color indexed="8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Inheri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rgb="FFFF0000"/>
      <name val="Cambria"/>
      <family val="1"/>
    </font>
    <font>
      <sz val="11"/>
      <color theme="1"/>
      <name val="Cambria"/>
      <family val="1"/>
    </font>
    <font>
      <b/>
      <i/>
      <sz val="10"/>
      <color rgb="FF000000"/>
      <name val="Arial Narrow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1"/>
      <color rgb="FF262626"/>
      <name val="Arial"/>
      <family val="2"/>
    </font>
    <font>
      <sz val="11"/>
      <color theme="1"/>
      <name val="Arial"/>
      <family val="2"/>
    </font>
    <font>
      <sz val="11"/>
      <color rgb="FF262626"/>
      <name val="Inherit"/>
      <family val="0"/>
    </font>
    <font>
      <sz val="11"/>
      <color theme="1"/>
      <name val="Inherit"/>
      <family val="0"/>
    </font>
    <font>
      <i/>
      <sz val="10"/>
      <color theme="1"/>
      <name val="Cambria"/>
      <family val="1"/>
    </font>
    <font>
      <b/>
      <i/>
      <sz val="11"/>
      <color rgb="FF000000"/>
      <name val="Arial Narrow"/>
      <family val="2"/>
    </font>
    <font>
      <b/>
      <sz val="16"/>
      <color rgb="FF000000"/>
      <name val="Arial Narrow"/>
      <family val="2"/>
    </font>
    <font>
      <b/>
      <sz val="14"/>
      <color theme="1"/>
      <name val="Calibri"/>
      <family val="2"/>
    </font>
    <font>
      <sz val="14"/>
      <color theme="1"/>
      <name val="Inheri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8FD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/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5" fillId="0" borderId="0" xfId="0" applyFont="1" applyAlignment="1">
      <alignment/>
    </xf>
    <xf numFmtId="0" fontId="80" fillId="0" borderId="0" xfId="0" applyFont="1" applyAlignment="1">
      <alignment horizontal="left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9" fillId="0" borderId="14" xfId="56" applyFont="1" applyBorder="1" applyAlignment="1">
      <alignment horizontal="center" vertical="center"/>
      <protection/>
    </xf>
    <xf numFmtId="0" fontId="80" fillId="0" borderId="14" xfId="56" applyFont="1" applyBorder="1" applyAlignment="1">
      <alignment horizontal="center" vertical="center"/>
      <protection/>
    </xf>
    <xf numFmtId="0" fontId="38" fillId="0" borderId="15" xfId="0" applyFont="1" applyBorder="1" applyAlignment="1">
      <alignment horizontal="center" vertical="center" wrapText="1"/>
    </xf>
    <xf numFmtId="3" fontId="40" fillId="33" borderId="16" xfId="0" applyNumberFormat="1" applyFont="1" applyFill="1" applyBorder="1" applyAlignment="1">
      <alignment horizontal="center" vertical="center"/>
    </xf>
    <xf numFmtId="3" fontId="40" fillId="0" borderId="17" xfId="69" applyNumberFormat="1" applyFont="1" applyFill="1" applyBorder="1" applyAlignment="1">
      <alignment horizontal="center" vertical="center"/>
    </xf>
    <xf numFmtId="3" fontId="40" fillId="33" borderId="17" xfId="0" applyNumberFormat="1" applyFont="1" applyFill="1" applyBorder="1" applyAlignment="1">
      <alignment horizontal="center" vertical="center"/>
    </xf>
    <xf numFmtId="3" fontId="40" fillId="33" borderId="18" xfId="0" applyNumberFormat="1" applyFont="1" applyFill="1" applyBorder="1" applyAlignment="1">
      <alignment horizontal="center" vertical="center"/>
    </xf>
    <xf numFmtId="0" fontId="39" fillId="0" borderId="19" xfId="56" applyFont="1" applyBorder="1" applyAlignment="1">
      <alignment horizontal="center" vertical="center"/>
      <protection/>
    </xf>
    <xf numFmtId="0" fontId="80" fillId="0" borderId="20" xfId="56" applyFont="1" applyBorder="1" applyAlignment="1">
      <alignment horizontal="center" vertical="center"/>
      <protection/>
    </xf>
    <xf numFmtId="0" fontId="80" fillId="0" borderId="19" xfId="56" applyFont="1" applyBorder="1" applyAlignment="1">
      <alignment horizontal="center" vertical="center"/>
      <protection/>
    </xf>
    <xf numFmtId="0" fontId="39" fillId="0" borderId="20" xfId="56" applyFont="1" applyBorder="1" applyAlignment="1">
      <alignment horizontal="center" vertical="center"/>
      <protection/>
    </xf>
    <xf numFmtId="3" fontId="40" fillId="33" borderId="21" xfId="0" applyNumberFormat="1" applyFont="1" applyFill="1" applyBorder="1" applyAlignment="1">
      <alignment horizontal="center" vertical="center"/>
    </xf>
    <xf numFmtId="3" fontId="40" fillId="0" borderId="22" xfId="69" applyNumberFormat="1" applyFont="1" applyFill="1" applyBorder="1" applyAlignment="1">
      <alignment horizontal="center" vertical="center"/>
    </xf>
    <xf numFmtId="3" fontId="40" fillId="33" borderId="22" xfId="0" applyNumberFormat="1" applyFont="1" applyFill="1" applyBorder="1" applyAlignment="1">
      <alignment horizontal="center" vertical="center"/>
    </xf>
    <xf numFmtId="3" fontId="40" fillId="33" borderId="23" xfId="0" applyNumberFormat="1" applyFont="1" applyFill="1" applyBorder="1" applyAlignment="1">
      <alignment horizontal="center" vertical="center"/>
    </xf>
    <xf numFmtId="0" fontId="39" fillId="0" borderId="24" xfId="56" applyFont="1" applyBorder="1" applyAlignment="1">
      <alignment horizontal="center" vertical="center"/>
      <protection/>
    </xf>
    <xf numFmtId="0" fontId="80" fillId="0" borderId="24" xfId="56" applyFont="1" applyBorder="1" applyAlignment="1">
      <alignment horizontal="center" vertical="center"/>
      <protection/>
    </xf>
    <xf numFmtId="0" fontId="38" fillId="0" borderId="25" xfId="0" applyFont="1" applyBorder="1" applyAlignment="1">
      <alignment horizontal="center" vertical="center" wrapText="1"/>
    </xf>
    <xf numFmtId="3" fontId="40" fillId="33" borderId="26" xfId="0" applyNumberFormat="1" applyFont="1" applyFill="1" applyBorder="1" applyAlignment="1">
      <alignment horizontal="center" vertical="center"/>
    </xf>
    <xf numFmtId="3" fontId="40" fillId="0" borderId="27" xfId="69" applyNumberFormat="1" applyFont="1" applyFill="1" applyBorder="1" applyAlignment="1">
      <alignment horizontal="center" vertical="center"/>
    </xf>
    <xf numFmtId="3" fontId="40" fillId="33" borderId="27" xfId="0" applyNumberFormat="1" applyFont="1" applyFill="1" applyBorder="1" applyAlignment="1">
      <alignment horizontal="center" vertical="center"/>
    </xf>
    <xf numFmtId="3" fontId="40" fillId="33" borderId="28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79" fillId="0" borderId="0" xfId="0" applyFont="1" applyFill="1" applyAlignment="1">
      <alignment/>
    </xf>
    <xf numFmtId="0" fontId="79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39" fillId="34" borderId="19" xfId="56" applyFont="1" applyFill="1" applyBorder="1" applyAlignment="1">
      <alignment horizontal="center" vertical="center"/>
      <protection/>
    </xf>
    <xf numFmtId="0" fontId="38" fillId="34" borderId="15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3" fillId="0" borderId="0" xfId="0" applyFont="1" applyAlignment="1">
      <alignment/>
    </xf>
    <xf numFmtId="49" fontId="0" fillId="0" borderId="0" xfId="0" applyNumberFormat="1" applyAlignment="1">
      <alignment/>
    </xf>
    <xf numFmtId="0" fontId="84" fillId="0" borderId="2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5" fillId="0" borderId="0" xfId="0" applyFont="1" applyFill="1" applyAlignment="1">
      <alignment/>
    </xf>
    <xf numFmtId="0" fontId="84" fillId="0" borderId="22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4" fillId="0" borderId="23" xfId="0" applyFont="1" applyFill="1" applyBorder="1" applyAlignment="1">
      <alignment vertical="center" wrapText="1"/>
    </xf>
    <xf numFmtId="0" fontId="84" fillId="0" borderId="21" xfId="0" applyFont="1" applyFill="1" applyBorder="1" applyAlignment="1">
      <alignment vertical="center" wrapText="1"/>
    </xf>
    <xf numFmtId="0" fontId="84" fillId="0" borderId="23" xfId="0" applyFont="1" applyFill="1" applyBorder="1" applyAlignment="1">
      <alignment horizontal="left" vertical="center" wrapText="1"/>
    </xf>
    <xf numFmtId="0" fontId="84" fillId="0" borderId="26" xfId="0" applyFont="1" applyFill="1" applyBorder="1" applyAlignment="1">
      <alignment vertical="center" wrapText="1"/>
    </xf>
    <xf numFmtId="0" fontId="84" fillId="0" borderId="27" xfId="0" applyFont="1" applyFill="1" applyBorder="1" applyAlignment="1">
      <alignment vertical="center" wrapText="1"/>
    </xf>
    <xf numFmtId="0" fontId="84" fillId="0" borderId="28" xfId="0" applyFont="1" applyFill="1" applyBorder="1" applyAlignment="1">
      <alignment vertical="center" wrapText="1"/>
    </xf>
    <xf numFmtId="0" fontId="83" fillId="0" borderId="32" xfId="0" applyFont="1" applyFill="1" applyBorder="1" applyAlignment="1">
      <alignment vertical="center" wrapText="1"/>
    </xf>
    <xf numFmtId="0" fontId="84" fillId="0" borderId="33" xfId="0" applyFont="1" applyFill="1" applyBorder="1" applyAlignment="1">
      <alignment vertical="center" wrapText="1"/>
    </xf>
    <xf numFmtId="0" fontId="84" fillId="0" borderId="34" xfId="0" applyFont="1" applyFill="1" applyBorder="1" applyAlignment="1">
      <alignment vertical="center" wrapText="1"/>
    </xf>
    <xf numFmtId="49" fontId="87" fillId="0" borderId="27" xfId="0" applyNumberFormat="1" applyFont="1" applyBorder="1" applyAlignment="1">
      <alignment horizontal="center" wrapText="1"/>
    </xf>
    <xf numFmtId="0" fontId="88" fillId="0" borderId="28" xfId="0" applyFont="1" applyBorder="1" applyAlignment="1">
      <alignment/>
    </xf>
    <xf numFmtId="3" fontId="40" fillId="0" borderId="17" xfId="69" applyNumberFormat="1" applyFont="1" applyFill="1" applyBorder="1" applyAlignment="1" quotePrefix="1">
      <alignment horizontal="center" vertical="center"/>
    </xf>
    <xf numFmtId="3" fontId="40" fillId="0" borderId="22" xfId="69" applyNumberFormat="1" applyFont="1" applyFill="1" applyBorder="1" applyAlignment="1" quotePrefix="1">
      <alignment horizontal="center" vertical="center"/>
    </xf>
    <xf numFmtId="3" fontId="3" fillId="0" borderId="0" xfId="0" applyNumberFormat="1" applyFont="1" applyAlignment="1">
      <alignment vertical="top"/>
    </xf>
    <xf numFmtId="0" fontId="6" fillId="0" borderId="0" xfId="0" applyFont="1" applyAlignment="1">
      <alignment/>
    </xf>
    <xf numFmtId="0" fontId="38" fillId="0" borderId="10" xfId="58" applyFont="1" applyBorder="1" applyAlignment="1">
      <alignment horizontal="center" vertical="center" wrapText="1"/>
      <protection/>
    </xf>
    <xf numFmtId="3" fontId="40" fillId="0" borderId="18" xfId="69" applyNumberFormat="1" applyFont="1" applyFill="1" applyBorder="1" applyAlignment="1" quotePrefix="1">
      <alignment horizontal="center" vertical="center"/>
    </xf>
    <xf numFmtId="3" fontId="40" fillId="0" borderId="23" xfId="69" applyNumberFormat="1" applyFont="1" applyFill="1" applyBorder="1" applyAlignment="1" quotePrefix="1">
      <alignment horizontal="center" vertical="center"/>
    </xf>
    <xf numFmtId="3" fontId="40" fillId="0" borderId="23" xfId="69" applyNumberFormat="1" applyFont="1" applyFill="1" applyBorder="1" applyAlignment="1">
      <alignment horizontal="center" vertical="center"/>
    </xf>
    <xf numFmtId="3" fontId="40" fillId="0" borderId="28" xfId="69" applyNumberFormat="1" applyFont="1" applyFill="1" applyBorder="1" applyAlignment="1">
      <alignment horizontal="center" vertical="center"/>
    </xf>
    <xf numFmtId="0" fontId="38" fillId="0" borderId="10" xfId="58" applyFont="1" applyBorder="1" applyAlignment="1">
      <alignment horizontal="center" vertical="center" wrapText="1"/>
      <protection/>
    </xf>
    <xf numFmtId="0" fontId="79" fillId="0" borderId="0" xfId="0" applyFont="1" applyBorder="1" applyAlignment="1">
      <alignment/>
    </xf>
    <xf numFmtId="0" fontId="79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3" fontId="40" fillId="33" borderId="0" xfId="0" applyNumberFormat="1" applyFont="1" applyFill="1" applyBorder="1" applyAlignment="1">
      <alignment horizontal="center" vertical="center"/>
    </xf>
    <xf numFmtId="3" fontId="40" fillId="0" borderId="0" xfId="69" applyNumberFormat="1" applyFont="1" applyFill="1" applyBorder="1" applyAlignment="1" quotePrefix="1">
      <alignment horizontal="center" vertical="center"/>
    </xf>
    <xf numFmtId="3" fontId="40" fillId="0" borderId="0" xfId="69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69" fillId="0" borderId="0" xfId="0" applyFont="1" applyBorder="1" applyAlignment="1">
      <alignment/>
    </xf>
    <xf numFmtId="0" fontId="89" fillId="0" borderId="0" xfId="0" applyFont="1" applyBorder="1" applyAlignment="1">
      <alignment/>
    </xf>
    <xf numFmtId="0" fontId="0" fillId="0" borderId="22" xfId="0" applyBorder="1" applyAlignment="1">
      <alignment/>
    </xf>
    <xf numFmtId="49" fontId="0" fillId="0" borderId="22" xfId="0" applyNumberFormat="1" applyBorder="1" applyAlignment="1">
      <alignment/>
    </xf>
    <xf numFmtId="49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90" fillId="0" borderId="22" xfId="0" applyFont="1" applyBorder="1" applyAlignment="1">
      <alignment/>
    </xf>
    <xf numFmtId="0" fontId="91" fillId="0" borderId="35" xfId="0" applyFont="1" applyBorder="1" applyAlignment="1">
      <alignment horizontal="center" vertical="center" wrapText="1"/>
    </xf>
    <xf numFmtId="0" fontId="91" fillId="0" borderId="36" xfId="0" applyFont="1" applyBorder="1" applyAlignment="1">
      <alignment horizontal="center" vertical="center" wrapText="1"/>
    </xf>
    <xf numFmtId="0" fontId="91" fillId="0" borderId="37" xfId="0" applyFont="1" applyBorder="1" applyAlignment="1">
      <alignment vertical="center" wrapText="1"/>
    </xf>
    <xf numFmtId="0" fontId="92" fillId="0" borderId="36" xfId="0" applyFont="1" applyBorder="1" applyAlignment="1">
      <alignment horizontal="center" vertical="center" wrapText="1"/>
    </xf>
    <xf numFmtId="0" fontId="93" fillId="0" borderId="38" xfId="0" applyFont="1" applyBorder="1" applyAlignment="1">
      <alignment vertical="center" wrapText="1"/>
    </xf>
    <xf numFmtId="0" fontId="94" fillId="0" borderId="37" xfId="0" applyFont="1" applyBorder="1" applyAlignment="1">
      <alignment vertical="center" wrapText="1"/>
    </xf>
    <xf numFmtId="0" fontId="91" fillId="0" borderId="38" xfId="0" applyFont="1" applyBorder="1" applyAlignment="1">
      <alignment vertical="center" wrapText="1"/>
    </xf>
    <xf numFmtId="0" fontId="95" fillId="0" borderId="37" xfId="0" applyFont="1" applyBorder="1" applyAlignment="1">
      <alignment vertical="center" wrapText="1"/>
    </xf>
    <xf numFmtId="0" fontId="96" fillId="0" borderId="37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97" fillId="0" borderId="39" xfId="0" applyFont="1" applyBorder="1" applyAlignment="1">
      <alignment vertical="center" wrapText="1"/>
    </xf>
    <xf numFmtId="0" fontId="98" fillId="0" borderId="40" xfId="0" applyFont="1" applyBorder="1" applyAlignment="1">
      <alignment vertical="center" wrapText="1"/>
    </xf>
    <xf numFmtId="0" fontId="98" fillId="0" borderId="41" xfId="0" applyFont="1" applyBorder="1" applyAlignment="1">
      <alignment vertical="center" wrapText="1"/>
    </xf>
    <xf numFmtId="0" fontId="99" fillId="0" borderId="37" xfId="0" applyFont="1" applyBorder="1" applyAlignment="1">
      <alignment vertical="center" wrapText="1"/>
    </xf>
    <xf numFmtId="0" fontId="99" fillId="0" borderId="40" xfId="0" applyFont="1" applyBorder="1" applyAlignment="1">
      <alignment vertical="center" wrapText="1"/>
    </xf>
    <xf numFmtId="0" fontId="99" fillId="0" borderId="41" xfId="0" applyFont="1" applyBorder="1" applyAlignment="1">
      <alignment vertical="center" wrapText="1"/>
    </xf>
    <xf numFmtId="0" fontId="98" fillId="0" borderId="37" xfId="0" applyFont="1" applyBorder="1" applyAlignment="1">
      <alignment vertical="center" wrapText="1"/>
    </xf>
    <xf numFmtId="0" fontId="100" fillId="0" borderId="0" xfId="0" applyFont="1" applyAlignment="1">
      <alignment vertical="center" wrapText="1"/>
    </xf>
    <xf numFmtId="0" fontId="101" fillId="0" borderId="22" xfId="0" applyFont="1" applyBorder="1" applyAlignment="1">
      <alignment horizontal="left" vertical="center" wrapText="1" indent="3"/>
    </xf>
    <xf numFmtId="0" fontId="101" fillId="0" borderId="22" xfId="0" applyFont="1" applyBorder="1" applyAlignment="1">
      <alignment horizontal="center" vertical="center" wrapText="1"/>
    </xf>
    <xf numFmtId="0" fontId="102" fillId="0" borderId="22" xfId="0" applyFont="1" applyBorder="1" applyAlignment="1">
      <alignment vertical="center" wrapText="1"/>
    </xf>
    <xf numFmtId="0" fontId="103" fillId="35" borderId="22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top"/>
    </xf>
    <xf numFmtId="0" fontId="104" fillId="0" borderId="42" xfId="0" applyFont="1" applyFill="1" applyBorder="1" applyAlignment="1">
      <alignment horizontal="left"/>
    </xf>
    <xf numFmtId="0" fontId="38" fillId="0" borderId="10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10" xfId="58" applyFont="1" applyBorder="1" applyAlignment="1">
      <alignment horizontal="center" vertical="center" wrapText="1"/>
      <protection/>
    </xf>
    <xf numFmtId="0" fontId="38" fillId="0" borderId="43" xfId="58" applyFont="1" applyBorder="1" applyAlignment="1">
      <alignment horizontal="center" vertical="center" wrapText="1"/>
      <protection/>
    </xf>
    <xf numFmtId="0" fontId="38" fillId="0" borderId="44" xfId="58" applyFont="1" applyBorder="1" applyAlignment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left" vertical="top" wrapText="1"/>
    </xf>
    <xf numFmtId="49" fontId="90" fillId="0" borderId="22" xfId="0" applyNumberFormat="1" applyFont="1" applyBorder="1" applyAlignment="1">
      <alignment horizontal="center"/>
    </xf>
    <xf numFmtId="0" fontId="83" fillId="0" borderId="21" xfId="0" applyFont="1" applyFill="1" applyBorder="1" applyAlignment="1">
      <alignment vertical="center" wrapText="1"/>
    </xf>
    <xf numFmtId="0" fontId="83" fillId="0" borderId="22" xfId="0" applyFont="1" applyFill="1" applyBorder="1" applyAlignment="1">
      <alignment vertical="center" wrapText="1"/>
    </xf>
    <xf numFmtId="0" fontId="83" fillId="0" borderId="23" xfId="0" applyFont="1" applyFill="1" applyBorder="1" applyAlignment="1">
      <alignment vertical="center" wrapText="1"/>
    </xf>
    <xf numFmtId="0" fontId="88" fillId="0" borderId="17" xfId="0" applyFont="1" applyBorder="1" applyAlignment="1">
      <alignment horizontal="center"/>
    </xf>
    <xf numFmtId="0" fontId="88" fillId="0" borderId="18" xfId="0" applyFont="1" applyBorder="1" applyAlignment="1">
      <alignment horizontal="center"/>
    </xf>
    <xf numFmtId="0" fontId="105" fillId="0" borderId="16" xfId="0" applyFont="1" applyBorder="1" applyAlignment="1">
      <alignment horizontal="center"/>
    </xf>
    <xf numFmtId="0" fontId="105" fillId="0" borderId="26" xfId="0" applyFont="1" applyBorder="1" applyAlignment="1">
      <alignment horizontal="center"/>
    </xf>
    <xf numFmtId="0" fontId="0" fillId="0" borderId="0" xfId="0" applyFill="1" applyAlignment="1">
      <alignment horizontal="left" wrapText="1"/>
    </xf>
    <xf numFmtId="0" fontId="106" fillId="0" borderId="0" xfId="0" applyFont="1" applyAlignment="1">
      <alignment horizontal="left" vertical="center" wrapText="1"/>
    </xf>
    <xf numFmtId="0" fontId="83" fillId="0" borderId="45" xfId="0" applyFont="1" applyBorder="1" applyAlignment="1">
      <alignment horizontal="center"/>
    </xf>
    <xf numFmtId="0" fontId="92" fillId="0" borderId="35" xfId="0" applyFont="1" applyBorder="1" applyAlignment="1">
      <alignment horizontal="center" vertical="center" wrapText="1"/>
    </xf>
    <xf numFmtId="0" fontId="92" fillId="0" borderId="36" xfId="0" applyFont="1" applyBorder="1" applyAlignment="1">
      <alignment horizontal="center" vertical="center" wrapText="1"/>
    </xf>
    <xf numFmtId="0" fontId="92" fillId="0" borderId="46" xfId="0" applyFont="1" applyBorder="1" applyAlignment="1">
      <alignment horizontal="center" vertical="center" wrapText="1"/>
    </xf>
    <xf numFmtId="0" fontId="91" fillId="0" borderId="47" xfId="0" applyFont="1" applyBorder="1" applyAlignment="1">
      <alignment horizontal="center" vertical="center" wrapText="1"/>
    </xf>
    <xf numFmtId="0" fontId="91" fillId="0" borderId="48" xfId="0" applyFont="1" applyBorder="1" applyAlignment="1">
      <alignment horizontal="center" vertical="center" wrapText="1"/>
    </xf>
    <xf numFmtId="0" fontId="91" fillId="0" borderId="37" xfId="0" applyFont="1" applyBorder="1" applyAlignment="1">
      <alignment horizontal="center" vertical="center" wrapText="1"/>
    </xf>
    <xf numFmtId="0" fontId="91" fillId="0" borderId="41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07" fillId="0" borderId="49" xfId="0" applyFont="1" applyBorder="1" applyAlignment="1">
      <alignment horizontal="center"/>
    </xf>
    <xf numFmtId="0" fontId="91" fillId="0" borderId="35" xfId="0" applyFont="1" applyBorder="1" applyAlignment="1">
      <alignment horizontal="center" vertical="center" wrapText="1"/>
    </xf>
    <xf numFmtId="0" fontId="91" fillId="0" borderId="36" xfId="0" applyFont="1" applyBorder="1" applyAlignment="1">
      <alignment horizontal="center" vertical="center" wrapText="1"/>
    </xf>
    <xf numFmtId="0" fontId="97" fillId="0" borderId="39" xfId="0" applyFont="1" applyBorder="1" applyAlignment="1">
      <alignment horizontal="center" vertical="center" wrapText="1"/>
    </xf>
    <xf numFmtId="0" fontId="97" fillId="0" borderId="50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00" fillId="0" borderId="51" xfId="0" applyFont="1" applyBorder="1" applyAlignment="1">
      <alignment horizontal="left" vertical="center" wrapText="1"/>
    </xf>
    <xf numFmtId="0" fontId="100" fillId="0" borderId="52" xfId="0" applyFont="1" applyBorder="1" applyAlignment="1">
      <alignment horizontal="left" vertical="center" wrapText="1"/>
    </xf>
    <xf numFmtId="0" fontId="100" fillId="0" borderId="53" xfId="0" applyFont="1" applyBorder="1" applyAlignment="1">
      <alignment horizontal="left" vertical="center" wrapText="1"/>
    </xf>
    <xf numFmtId="0" fontId="69" fillId="0" borderId="0" xfId="0" applyFont="1" applyAlignment="1">
      <alignment horizontal="left" wrapText="1"/>
    </xf>
    <xf numFmtId="0" fontId="108" fillId="35" borderId="22" xfId="0" applyFont="1" applyFill="1" applyBorder="1" applyAlignment="1">
      <alignment horizontal="left" vertical="center" wrapText="1" indent="3"/>
    </xf>
    <xf numFmtId="0" fontId="103" fillId="35" borderId="22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0" fontId="79" fillId="0" borderId="42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Обычный 15 2" xfId="55"/>
    <cellStyle name="Обычный 2 3 2 2" xfId="56"/>
    <cellStyle name="Обычный 2_ФОТ доработать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[0] 2" xfId="68"/>
    <cellStyle name="Финансовый [0] 3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R119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X1" sqref="X1"/>
      <selection pane="bottomLeft" activeCell="A3" sqref="A3"/>
      <selection pane="bottomRight" activeCell="O14" sqref="O14"/>
    </sheetView>
  </sheetViews>
  <sheetFormatPr defaultColWidth="9.140625" defaultRowHeight="15"/>
  <cols>
    <col min="1" max="1" width="10.7109375" style="1" customWidth="1"/>
    <col min="2" max="2" width="16.00390625" style="1" customWidth="1"/>
    <col min="3" max="3" width="42.57421875" style="1" customWidth="1"/>
    <col min="4" max="7" width="9.140625" style="1" customWidth="1"/>
    <col min="8" max="8" width="10.140625" style="1" customWidth="1"/>
    <col min="9" max="16384" width="9.140625" style="1" customWidth="1"/>
  </cols>
  <sheetData>
    <row r="2" s="30" customFormat="1" ht="18">
      <c r="C2" s="62" t="s">
        <v>126</v>
      </c>
    </row>
    <row r="3" spans="2:18" ht="13.5" thickBot="1">
      <c r="B3" s="2"/>
      <c r="C3" s="3"/>
      <c r="N3" s="69"/>
      <c r="O3" s="69"/>
      <c r="P3" s="69"/>
      <c r="Q3" s="69"/>
      <c r="R3" s="69"/>
    </row>
    <row r="4" spans="1:18" ht="18.75" customHeight="1" thickBot="1">
      <c r="A4" s="108" t="s">
        <v>7</v>
      </c>
      <c r="B4" s="109"/>
      <c r="C4" s="110"/>
      <c r="D4" s="111" t="s">
        <v>129</v>
      </c>
      <c r="E4" s="112"/>
      <c r="F4" s="112"/>
      <c r="G4" s="112"/>
      <c r="H4" s="113"/>
      <c r="I4" s="111" t="s">
        <v>128</v>
      </c>
      <c r="J4" s="112"/>
      <c r="K4" s="112"/>
      <c r="L4" s="112"/>
      <c r="M4" s="113"/>
      <c r="N4" s="114"/>
      <c r="O4" s="114"/>
      <c r="P4" s="114"/>
      <c r="Q4" s="114"/>
      <c r="R4" s="114"/>
    </row>
    <row r="5" spans="1:18" ht="15.75" customHeight="1" thickBot="1">
      <c r="A5" s="115" t="s">
        <v>0</v>
      </c>
      <c r="B5" s="116"/>
      <c r="C5" s="117"/>
      <c r="D5" s="123" t="s">
        <v>93</v>
      </c>
      <c r="E5" s="124"/>
      <c r="F5" s="124"/>
      <c r="G5" s="124"/>
      <c r="H5" s="125"/>
      <c r="I5" s="123" t="s">
        <v>93</v>
      </c>
      <c r="J5" s="124"/>
      <c r="K5" s="124"/>
      <c r="L5" s="124"/>
      <c r="M5" s="125"/>
      <c r="N5" s="122"/>
      <c r="O5" s="122"/>
      <c r="P5" s="122"/>
      <c r="Q5" s="122"/>
      <c r="R5" s="122"/>
    </row>
    <row r="6" spans="1:18" ht="75" customHeight="1" thickBot="1">
      <c r="A6" s="4" t="s">
        <v>1</v>
      </c>
      <c r="B6" s="5" t="s">
        <v>2</v>
      </c>
      <c r="C6" s="63" t="s">
        <v>3</v>
      </c>
      <c r="D6" s="44" t="s">
        <v>4</v>
      </c>
      <c r="E6" s="45" t="s">
        <v>5</v>
      </c>
      <c r="F6" s="45" t="s">
        <v>8</v>
      </c>
      <c r="G6" s="45" t="s">
        <v>121</v>
      </c>
      <c r="H6" s="46" t="s">
        <v>122</v>
      </c>
      <c r="I6" s="44" t="s">
        <v>4</v>
      </c>
      <c r="J6" s="45" t="s">
        <v>5</v>
      </c>
      <c r="K6" s="45" t="s">
        <v>8</v>
      </c>
      <c r="L6" s="45" t="s">
        <v>121</v>
      </c>
      <c r="M6" s="46" t="s">
        <v>122</v>
      </c>
      <c r="N6" s="71"/>
      <c r="O6" s="71"/>
      <c r="P6" s="71"/>
      <c r="Q6" s="71"/>
      <c r="R6" s="71"/>
    </row>
    <row r="7" spans="1:18" ht="23.25" customHeight="1">
      <c r="A7" s="8" t="s">
        <v>31</v>
      </c>
      <c r="B7" s="9" t="s">
        <v>12</v>
      </c>
      <c r="C7" s="10" t="s">
        <v>97</v>
      </c>
      <c r="D7" s="11">
        <v>4000</v>
      </c>
      <c r="E7" s="13">
        <v>4000</v>
      </c>
      <c r="F7" s="13">
        <v>2800</v>
      </c>
      <c r="G7" s="12">
        <v>0</v>
      </c>
      <c r="H7" s="14">
        <v>2000</v>
      </c>
      <c r="I7" s="11">
        <v>4600</v>
      </c>
      <c r="J7" s="13">
        <v>4600</v>
      </c>
      <c r="K7" s="13">
        <v>3100</v>
      </c>
      <c r="L7" s="12">
        <v>0</v>
      </c>
      <c r="M7" s="14">
        <v>2200</v>
      </c>
      <c r="N7" s="72"/>
      <c r="O7" s="72"/>
      <c r="P7" s="72"/>
      <c r="Q7" s="74"/>
      <c r="R7" s="72"/>
    </row>
    <row r="8" spans="1:18" ht="24" customHeight="1">
      <c r="A8" s="15" t="s">
        <v>13</v>
      </c>
      <c r="B8" s="17" t="s">
        <v>12</v>
      </c>
      <c r="C8" s="10" t="s">
        <v>14</v>
      </c>
      <c r="D8" s="19">
        <v>4800</v>
      </c>
      <c r="E8" s="21">
        <v>3300</v>
      </c>
      <c r="F8" s="21">
        <v>2800</v>
      </c>
      <c r="G8" s="20">
        <v>2100</v>
      </c>
      <c r="H8" s="22">
        <v>2000</v>
      </c>
      <c r="I8" s="19">
        <v>5600</v>
      </c>
      <c r="J8" s="21">
        <v>3900</v>
      </c>
      <c r="K8" s="21">
        <v>3100</v>
      </c>
      <c r="L8" s="20">
        <v>2590</v>
      </c>
      <c r="M8" s="22">
        <v>2200</v>
      </c>
      <c r="N8" s="72"/>
      <c r="O8" s="72"/>
      <c r="P8" s="72"/>
      <c r="Q8" s="74"/>
      <c r="R8" s="72"/>
    </row>
    <row r="9" spans="1:18" ht="24.75" customHeight="1">
      <c r="A9" s="15" t="s">
        <v>99</v>
      </c>
      <c r="B9" s="17" t="s">
        <v>6</v>
      </c>
      <c r="C9" s="10" t="s">
        <v>98</v>
      </c>
      <c r="D9" s="19">
        <v>4100</v>
      </c>
      <c r="E9" s="21">
        <v>4100</v>
      </c>
      <c r="F9" s="21">
        <v>2800</v>
      </c>
      <c r="G9" s="20">
        <v>0</v>
      </c>
      <c r="H9" s="22">
        <v>2000</v>
      </c>
      <c r="I9" s="19">
        <v>4800</v>
      </c>
      <c r="J9" s="21">
        <v>4800</v>
      </c>
      <c r="K9" s="21">
        <v>3100</v>
      </c>
      <c r="L9" s="20">
        <v>0</v>
      </c>
      <c r="M9" s="22">
        <v>2200</v>
      </c>
      <c r="N9" s="72"/>
      <c r="O9" s="72"/>
      <c r="P9" s="72"/>
      <c r="Q9" s="74"/>
      <c r="R9" s="72"/>
    </row>
    <row r="10" spans="1:18" ht="24.75" customHeight="1">
      <c r="A10" s="34" t="s">
        <v>32</v>
      </c>
      <c r="B10" s="17" t="s">
        <v>6</v>
      </c>
      <c r="C10" s="35" t="s">
        <v>28</v>
      </c>
      <c r="D10" s="19">
        <v>4900</v>
      </c>
      <c r="E10" s="21">
        <v>3400</v>
      </c>
      <c r="F10" s="21">
        <v>2800</v>
      </c>
      <c r="G10" s="20">
        <v>2200</v>
      </c>
      <c r="H10" s="22">
        <v>2000</v>
      </c>
      <c r="I10" s="19">
        <v>6000</v>
      </c>
      <c r="J10" s="21">
        <v>4200</v>
      </c>
      <c r="K10" s="21">
        <v>3100</v>
      </c>
      <c r="L10" s="20">
        <v>2800</v>
      </c>
      <c r="M10" s="22">
        <v>2200</v>
      </c>
      <c r="N10" s="72"/>
      <c r="O10" s="72"/>
      <c r="P10" s="72"/>
      <c r="Q10" s="74"/>
      <c r="R10" s="72"/>
    </row>
    <row r="11" spans="1:18" ht="24.75" customHeight="1">
      <c r="A11" s="15" t="s">
        <v>33</v>
      </c>
      <c r="B11" s="17" t="s">
        <v>6</v>
      </c>
      <c r="C11" s="10" t="s">
        <v>20</v>
      </c>
      <c r="D11" s="19">
        <v>4900</v>
      </c>
      <c r="E11" s="21">
        <v>3400</v>
      </c>
      <c r="F11" s="21">
        <v>2800</v>
      </c>
      <c r="G11" s="20">
        <v>2200</v>
      </c>
      <c r="H11" s="22">
        <v>2000</v>
      </c>
      <c r="I11" s="19">
        <v>6000</v>
      </c>
      <c r="J11" s="21">
        <v>4200</v>
      </c>
      <c r="K11" s="21">
        <v>3100</v>
      </c>
      <c r="L11" s="20">
        <v>2800</v>
      </c>
      <c r="M11" s="22">
        <v>2200</v>
      </c>
      <c r="N11" s="72"/>
      <c r="O11" s="72"/>
      <c r="P11" s="72"/>
      <c r="Q11" s="74"/>
      <c r="R11" s="72"/>
    </row>
    <row r="12" spans="1:18" ht="24.75" customHeight="1">
      <c r="A12" s="15" t="s">
        <v>15</v>
      </c>
      <c r="B12" s="17" t="s">
        <v>16</v>
      </c>
      <c r="C12" s="10" t="s">
        <v>17</v>
      </c>
      <c r="D12" s="19">
        <v>6100</v>
      </c>
      <c r="E12" s="21">
        <v>4000</v>
      </c>
      <c r="F12" s="21">
        <v>2800</v>
      </c>
      <c r="G12" s="20">
        <v>2600</v>
      </c>
      <c r="H12" s="22">
        <v>2000</v>
      </c>
      <c r="I12" s="19">
        <v>7200</v>
      </c>
      <c r="J12" s="21">
        <v>4600</v>
      </c>
      <c r="K12" s="21">
        <v>3100</v>
      </c>
      <c r="L12" s="20">
        <v>3080</v>
      </c>
      <c r="M12" s="22">
        <v>2200</v>
      </c>
      <c r="N12" s="72"/>
      <c r="O12" s="72"/>
      <c r="P12" s="72"/>
      <c r="Q12" s="74"/>
      <c r="R12" s="72"/>
    </row>
    <row r="13" spans="1:18" ht="12.75">
      <c r="A13" s="18" t="s">
        <v>19</v>
      </c>
      <c r="B13" s="16" t="s">
        <v>9</v>
      </c>
      <c r="C13" s="10" t="s">
        <v>21</v>
      </c>
      <c r="D13" s="19">
        <v>6800</v>
      </c>
      <c r="E13" s="21">
        <v>4300</v>
      </c>
      <c r="F13" s="21">
        <v>2800</v>
      </c>
      <c r="G13" s="20">
        <v>2800</v>
      </c>
      <c r="H13" s="22">
        <v>2000</v>
      </c>
      <c r="I13" s="19">
        <v>8000</v>
      </c>
      <c r="J13" s="21">
        <v>5000</v>
      </c>
      <c r="K13" s="21">
        <v>3100</v>
      </c>
      <c r="L13" s="20">
        <v>3360</v>
      </c>
      <c r="M13" s="22">
        <v>2200</v>
      </c>
      <c r="N13" s="72"/>
      <c r="O13" s="72"/>
      <c r="P13" s="72"/>
      <c r="Q13" s="74"/>
      <c r="R13" s="72"/>
    </row>
    <row r="14" spans="1:18" ht="25.5">
      <c r="A14" s="18" t="s">
        <v>34</v>
      </c>
      <c r="B14" s="16" t="s">
        <v>9</v>
      </c>
      <c r="C14" s="10" t="s">
        <v>22</v>
      </c>
      <c r="D14" s="19">
        <v>7200</v>
      </c>
      <c r="E14" s="21">
        <v>4400</v>
      </c>
      <c r="F14" s="21">
        <v>2800</v>
      </c>
      <c r="G14" s="20">
        <v>3000</v>
      </c>
      <c r="H14" s="22">
        <v>2000</v>
      </c>
      <c r="I14" s="19">
        <v>8400</v>
      </c>
      <c r="J14" s="21">
        <v>5200</v>
      </c>
      <c r="K14" s="21">
        <v>3100</v>
      </c>
      <c r="L14" s="20">
        <v>3500</v>
      </c>
      <c r="M14" s="22">
        <v>2200</v>
      </c>
      <c r="N14" s="72"/>
      <c r="O14" s="72"/>
      <c r="P14" s="72"/>
      <c r="Q14" s="74"/>
      <c r="R14" s="72"/>
    </row>
    <row r="15" spans="1:18" ht="26.25" thickBot="1">
      <c r="A15" s="23" t="s">
        <v>24</v>
      </c>
      <c r="B15" s="24" t="s">
        <v>23</v>
      </c>
      <c r="C15" s="25" t="s">
        <v>25</v>
      </c>
      <c r="D15" s="26">
        <v>7400</v>
      </c>
      <c r="E15" s="28">
        <v>4700</v>
      </c>
      <c r="F15" s="28">
        <v>2800</v>
      </c>
      <c r="G15" s="27">
        <v>3100</v>
      </c>
      <c r="H15" s="29">
        <v>2000</v>
      </c>
      <c r="I15" s="26">
        <v>8700</v>
      </c>
      <c r="J15" s="28">
        <v>5450</v>
      </c>
      <c r="K15" s="28">
        <v>3100</v>
      </c>
      <c r="L15" s="27">
        <v>3675</v>
      </c>
      <c r="M15" s="29">
        <v>2200</v>
      </c>
      <c r="N15" s="72"/>
      <c r="O15" s="72"/>
      <c r="P15" s="72"/>
      <c r="Q15" s="74"/>
      <c r="R15" s="72"/>
    </row>
    <row r="16" spans="1:4" s="31" customFormat="1" ht="15" customHeight="1">
      <c r="A16" s="107" t="s">
        <v>11</v>
      </c>
      <c r="B16" s="107"/>
      <c r="C16" s="107"/>
      <c r="D16" s="31" t="s">
        <v>277</v>
      </c>
    </row>
    <row r="17" spans="1:3" s="33" customFormat="1" ht="20.25" customHeight="1">
      <c r="A17" s="61" t="s">
        <v>123</v>
      </c>
      <c r="B17" s="61"/>
      <c r="C17" s="61"/>
    </row>
    <row r="18" spans="1:3" ht="15" customHeight="1">
      <c r="A18" s="47" t="s">
        <v>27</v>
      </c>
      <c r="B18" s="47"/>
      <c r="C18" s="47"/>
    </row>
    <row r="19" ht="15" customHeight="1" thickBot="1"/>
    <row r="20" spans="1:3" ht="18.75" customHeight="1" hidden="1" thickBot="1">
      <c r="A20" s="108" t="s">
        <v>7</v>
      </c>
      <c r="B20" s="109"/>
      <c r="C20" s="110"/>
    </row>
    <row r="21" spans="1:3" ht="26.25" customHeight="1" hidden="1" thickBot="1">
      <c r="A21" s="115" t="s">
        <v>0</v>
      </c>
      <c r="B21" s="116"/>
      <c r="C21" s="117"/>
    </row>
    <row r="22" spans="1:3" ht="75" customHeight="1" hidden="1" thickBot="1">
      <c r="A22" s="4" t="s">
        <v>1</v>
      </c>
      <c r="B22" s="5" t="s">
        <v>2</v>
      </c>
      <c r="C22" s="63" t="s">
        <v>3</v>
      </c>
    </row>
    <row r="23" spans="1:3" ht="23.25" customHeight="1" hidden="1">
      <c r="A23" s="8" t="s">
        <v>31</v>
      </c>
      <c r="B23" s="9" t="s">
        <v>12</v>
      </c>
      <c r="C23" s="10" t="s">
        <v>97</v>
      </c>
    </row>
    <row r="24" spans="1:3" ht="24" customHeight="1" hidden="1">
      <c r="A24" s="15" t="s">
        <v>13</v>
      </c>
      <c r="B24" s="17" t="s">
        <v>12</v>
      </c>
      <c r="C24" s="10" t="s">
        <v>14</v>
      </c>
    </row>
    <row r="25" spans="1:3" ht="24.75" customHeight="1" hidden="1">
      <c r="A25" s="15" t="s">
        <v>99</v>
      </c>
      <c r="B25" s="17" t="s">
        <v>6</v>
      </c>
      <c r="C25" s="10" t="s">
        <v>98</v>
      </c>
    </row>
    <row r="26" spans="1:3" ht="24.75" customHeight="1" hidden="1">
      <c r="A26" s="34" t="s">
        <v>32</v>
      </c>
      <c r="B26" s="17" t="s">
        <v>6</v>
      </c>
      <c r="C26" s="35" t="s">
        <v>28</v>
      </c>
    </row>
    <row r="27" spans="1:3" ht="24.75" customHeight="1" hidden="1">
      <c r="A27" s="15" t="s">
        <v>33</v>
      </c>
      <c r="B27" s="17" t="s">
        <v>6</v>
      </c>
      <c r="C27" s="10" t="s">
        <v>20</v>
      </c>
    </row>
    <row r="28" spans="1:3" ht="24.75" customHeight="1" hidden="1">
      <c r="A28" s="15" t="s">
        <v>15</v>
      </c>
      <c r="B28" s="17" t="s">
        <v>16</v>
      </c>
      <c r="C28" s="10" t="s">
        <v>17</v>
      </c>
    </row>
    <row r="29" spans="1:3" ht="24.75" customHeight="1" hidden="1">
      <c r="A29" s="15" t="s">
        <v>10</v>
      </c>
      <c r="B29" s="17" t="s">
        <v>16</v>
      </c>
      <c r="C29" s="10" t="s">
        <v>18</v>
      </c>
    </row>
    <row r="30" spans="1:3" ht="13.5" hidden="1" thickBot="1">
      <c r="A30" s="18" t="s">
        <v>19</v>
      </c>
      <c r="B30" s="16" t="s">
        <v>9</v>
      </c>
      <c r="C30" s="10" t="s">
        <v>21</v>
      </c>
    </row>
    <row r="31" spans="1:3" ht="26.25" hidden="1" thickBot="1">
      <c r="A31" s="18" t="s">
        <v>34</v>
      </c>
      <c r="B31" s="16" t="s">
        <v>9</v>
      </c>
      <c r="C31" s="10" t="s">
        <v>22</v>
      </c>
    </row>
    <row r="32" spans="1:3" ht="26.25" hidden="1" thickBot="1">
      <c r="A32" s="23" t="s">
        <v>24</v>
      </c>
      <c r="B32" s="24" t="s">
        <v>23</v>
      </c>
      <c r="C32" s="25" t="s">
        <v>25</v>
      </c>
    </row>
    <row r="33" spans="1:3" s="31" customFormat="1" ht="15" customHeight="1" hidden="1">
      <c r="A33" s="107" t="s">
        <v>11</v>
      </c>
      <c r="B33" s="107"/>
      <c r="C33" s="107"/>
    </row>
    <row r="34" spans="1:3" s="31" customFormat="1" ht="15" customHeight="1" hidden="1">
      <c r="A34" s="37" t="s">
        <v>94</v>
      </c>
      <c r="B34" s="32"/>
      <c r="C34" s="32"/>
    </row>
    <row r="35" spans="1:3" s="31" customFormat="1" ht="9.75" customHeight="1" hidden="1">
      <c r="A35" s="36"/>
      <c r="B35" s="32"/>
      <c r="C35" s="32"/>
    </row>
    <row r="36" spans="1:3" s="33" customFormat="1" ht="74.25" customHeight="1" hidden="1">
      <c r="A36" s="126" t="s">
        <v>26</v>
      </c>
      <c r="B36" s="126"/>
      <c r="C36" s="126"/>
    </row>
    <row r="37" spans="1:3" ht="15" customHeight="1" hidden="1">
      <c r="A37" s="47" t="s">
        <v>27</v>
      </c>
      <c r="B37" s="47"/>
      <c r="C37" s="47"/>
    </row>
    <row r="38" spans="1:3" ht="15" customHeight="1" hidden="1" thickBot="1">
      <c r="A38" s="47"/>
      <c r="B38" s="47"/>
      <c r="C38" s="47"/>
    </row>
    <row r="39" spans="1:18" ht="18.75" customHeight="1" thickBot="1">
      <c r="A39" s="108" t="s">
        <v>7</v>
      </c>
      <c r="B39" s="109"/>
      <c r="C39" s="110"/>
      <c r="D39" s="111" t="s">
        <v>125</v>
      </c>
      <c r="E39" s="112"/>
      <c r="F39" s="112"/>
      <c r="G39" s="112"/>
      <c r="H39" s="113"/>
      <c r="I39" s="111" t="s">
        <v>128</v>
      </c>
      <c r="J39" s="112"/>
      <c r="K39" s="112"/>
      <c r="L39" s="112"/>
      <c r="M39" s="113"/>
      <c r="N39" s="114"/>
      <c r="O39" s="114"/>
      <c r="P39" s="114"/>
      <c r="Q39" s="114"/>
      <c r="R39" s="114"/>
    </row>
    <row r="40" spans="1:18" ht="15.75" customHeight="1" thickBot="1">
      <c r="A40" s="115" t="s">
        <v>0</v>
      </c>
      <c r="B40" s="116"/>
      <c r="C40" s="117"/>
      <c r="D40" s="123" t="s">
        <v>95</v>
      </c>
      <c r="E40" s="124"/>
      <c r="F40" s="124"/>
      <c r="G40" s="124"/>
      <c r="H40" s="125"/>
      <c r="I40" s="123" t="s">
        <v>95</v>
      </c>
      <c r="J40" s="124"/>
      <c r="K40" s="124"/>
      <c r="L40" s="124"/>
      <c r="M40" s="125"/>
      <c r="N40" s="122"/>
      <c r="O40" s="122"/>
      <c r="P40" s="122"/>
      <c r="Q40" s="122"/>
      <c r="R40" s="122"/>
    </row>
    <row r="41" spans="1:18" ht="75" customHeight="1" thickBot="1">
      <c r="A41" s="4" t="s">
        <v>1</v>
      </c>
      <c r="B41" s="5" t="s">
        <v>2</v>
      </c>
      <c r="C41" s="63" t="s">
        <v>3</v>
      </c>
      <c r="D41" s="44" t="s">
        <v>4</v>
      </c>
      <c r="E41" s="45" t="s">
        <v>5</v>
      </c>
      <c r="F41" s="45" t="s">
        <v>8</v>
      </c>
      <c r="G41" s="45" t="s">
        <v>121</v>
      </c>
      <c r="H41" s="46" t="s">
        <v>122</v>
      </c>
      <c r="I41" s="44" t="s">
        <v>4</v>
      </c>
      <c r="J41" s="45" t="s">
        <v>5</v>
      </c>
      <c r="K41" s="45" t="s">
        <v>8</v>
      </c>
      <c r="L41" s="45" t="s">
        <v>121</v>
      </c>
      <c r="M41" s="46" t="s">
        <v>122</v>
      </c>
      <c r="N41" s="71"/>
      <c r="O41" s="71"/>
      <c r="P41" s="71"/>
      <c r="Q41" s="71"/>
      <c r="R41" s="71"/>
    </row>
    <row r="42" spans="1:18" ht="23.25" customHeight="1">
      <c r="A42" s="8" t="s">
        <v>31</v>
      </c>
      <c r="B42" s="9" t="s">
        <v>12</v>
      </c>
      <c r="C42" s="10" t="s">
        <v>97</v>
      </c>
      <c r="D42" s="11">
        <v>3800</v>
      </c>
      <c r="E42" s="13">
        <v>3800</v>
      </c>
      <c r="F42" s="13">
        <v>2600</v>
      </c>
      <c r="G42" s="12">
        <v>0</v>
      </c>
      <c r="H42" s="14">
        <v>2000</v>
      </c>
      <c r="I42" s="11">
        <v>4400</v>
      </c>
      <c r="J42" s="13">
        <v>4400</v>
      </c>
      <c r="K42" s="13">
        <v>2900</v>
      </c>
      <c r="L42" s="12">
        <v>0</v>
      </c>
      <c r="M42" s="14">
        <v>2200</v>
      </c>
      <c r="N42" s="72"/>
      <c r="O42" s="72"/>
      <c r="P42" s="72"/>
      <c r="Q42" s="74"/>
      <c r="R42" s="72"/>
    </row>
    <row r="43" spans="1:18" ht="24" customHeight="1">
      <c r="A43" s="15" t="s">
        <v>13</v>
      </c>
      <c r="B43" s="17" t="s">
        <v>12</v>
      </c>
      <c r="C43" s="10" t="s">
        <v>14</v>
      </c>
      <c r="D43" s="19">
        <v>4600</v>
      </c>
      <c r="E43" s="21">
        <v>3100</v>
      </c>
      <c r="F43" s="21">
        <v>2600</v>
      </c>
      <c r="G43" s="20">
        <v>2100</v>
      </c>
      <c r="H43" s="22">
        <v>2000</v>
      </c>
      <c r="I43" s="19">
        <v>5400</v>
      </c>
      <c r="J43" s="21">
        <v>3700</v>
      </c>
      <c r="K43" s="21">
        <v>2900</v>
      </c>
      <c r="L43" s="20">
        <v>2590</v>
      </c>
      <c r="M43" s="22">
        <v>2200</v>
      </c>
      <c r="N43" s="72"/>
      <c r="O43" s="72"/>
      <c r="P43" s="72"/>
      <c r="Q43" s="74"/>
      <c r="R43" s="72"/>
    </row>
    <row r="44" spans="1:18" ht="24.75" customHeight="1">
      <c r="A44" s="15" t="s">
        <v>99</v>
      </c>
      <c r="B44" s="17" t="s">
        <v>6</v>
      </c>
      <c r="C44" s="10" t="s">
        <v>98</v>
      </c>
      <c r="D44" s="19">
        <v>3900</v>
      </c>
      <c r="E44" s="21">
        <v>3900</v>
      </c>
      <c r="F44" s="21">
        <v>2600</v>
      </c>
      <c r="G44" s="20">
        <v>0</v>
      </c>
      <c r="H44" s="22">
        <v>2000</v>
      </c>
      <c r="I44" s="19">
        <v>4600</v>
      </c>
      <c r="J44" s="21">
        <v>4600</v>
      </c>
      <c r="K44" s="21">
        <v>2900</v>
      </c>
      <c r="L44" s="20">
        <v>0</v>
      </c>
      <c r="M44" s="22">
        <v>2200</v>
      </c>
      <c r="N44" s="72"/>
      <c r="O44" s="72"/>
      <c r="P44" s="72"/>
      <c r="Q44" s="74"/>
      <c r="R44" s="72"/>
    </row>
    <row r="45" spans="1:18" ht="24.75" customHeight="1">
      <c r="A45" s="34" t="s">
        <v>32</v>
      </c>
      <c r="B45" s="17" t="s">
        <v>6</v>
      </c>
      <c r="C45" s="35" t="s">
        <v>28</v>
      </c>
      <c r="D45" s="19">
        <v>4700</v>
      </c>
      <c r="E45" s="21">
        <v>3200</v>
      </c>
      <c r="F45" s="21">
        <v>2600</v>
      </c>
      <c r="G45" s="20">
        <v>2200</v>
      </c>
      <c r="H45" s="22">
        <v>2000</v>
      </c>
      <c r="I45" s="19">
        <v>5800</v>
      </c>
      <c r="J45" s="21">
        <v>4000</v>
      </c>
      <c r="K45" s="21">
        <v>2900</v>
      </c>
      <c r="L45" s="20">
        <v>2800</v>
      </c>
      <c r="M45" s="22">
        <v>2200</v>
      </c>
      <c r="N45" s="72"/>
      <c r="O45" s="72"/>
      <c r="P45" s="72"/>
      <c r="Q45" s="74"/>
      <c r="R45" s="72"/>
    </row>
    <row r="46" spans="1:18" ht="24.75" customHeight="1">
      <c r="A46" s="15" t="s">
        <v>33</v>
      </c>
      <c r="B46" s="17" t="s">
        <v>6</v>
      </c>
      <c r="C46" s="10" t="s">
        <v>20</v>
      </c>
      <c r="D46" s="19">
        <v>4700</v>
      </c>
      <c r="E46" s="21">
        <v>3200</v>
      </c>
      <c r="F46" s="21">
        <v>2600</v>
      </c>
      <c r="G46" s="20">
        <v>2200</v>
      </c>
      <c r="H46" s="22">
        <v>2000</v>
      </c>
      <c r="I46" s="19">
        <v>5800</v>
      </c>
      <c r="J46" s="21">
        <v>4000</v>
      </c>
      <c r="K46" s="21">
        <v>2900</v>
      </c>
      <c r="L46" s="20">
        <v>2800</v>
      </c>
      <c r="M46" s="22">
        <v>2200</v>
      </c>
      <c r="N46" s="72"/>
      <c r="O46" s="72"/>
      <c r="P46" s="72"/>
      <c r="Q46" s="74"/>
      <c r="R46" s="72"/>
    </row>
    <row r="47" spans="1:18" ht="24.75" customHeight="1">
      <c r="A47" s="15" t="s">
        <v>15</v>
      </c>
      <c r="B47" s="17" t="s">
        <v>16</v>
      </c>
      <c r="C47" s="10" t="s">
        <v>17</v>
      </c>
      <c r="D47" s="19">
        <v>5900</v>
      </c>
      <c r="E47" s="21">
        <v>3800</v>
      </c>
      <c r="F47" s="21">
        <v>2600</v>
      </c>
      <c r="G47" s="20">
        <v>2600</v>
      </c>
      <c r="H47" s="22">
        <v>2000</v>
      </c>
      <c r="I47" s="19">
        <v>7000</v>
      </c>
      <c r="J47" s="21">
        <v>4400</v>
      </c>
      <c r="K47" s="21">
        <v>2900</v>
      </c>
      <c r="L47" s="20">
        <v>3080</v>
      </c>
      <c r="M47" s="22">
        <v>2200</v>
      </c>
      <c r="N47" s="72"/>
      <c r="O47" s="72"/>
      <c r="P47" s="72"/>
      <c r="Q47" s="74"/>
      <c r="R47" s="72"/>
    </row>
    <row r="48" spans="1:18" ht="12.75">
      <c r="A48" s="18" t="s">
        <v>19</v>
      </c>
      <c r="B48" s="16" t="s">
        <v>9</v>
      </c>
      <c r="C48" s="10" t="s">
        <v>21</v>
      </c>
      <c r="D48" s="19">
        <v>6600</v>
      </c>
      <c r="E48" s="21">
        <v>4100</v>
      </c>
      <c r="F48" s="21">
        <v>2600</v>
      </c>
      <c r="G48" s="20">
        <v>2800</v>
      </c>
      <c r="H48" s="22">
        <v>2000</v>
      </c>
      <c r="I48" s="19">
        <v>7800</v>
      </c>
      <c r="J48" s="21">
        <v>4800</v>
      </c>
      <c r="K48" s="21">
        <v>2900</v>
      </c>
      <c r="L48" s="20">
        <v>3360</v>
      </c>
      <c r="M48" s="22">
        <v>2200</v>
      </c>
      <c r="N48" s="72"/>
      <c r="O48" s="72"/>
      <c r="P48" s="72"/>
      <c r="Q48" s="74"/>
      <c r="R48" s="72"/>
    </row>
    <row r="49" spans="1:18" ht="25.5">
      <c r="A49" s="18" t="s">
        <v>34</v>
      </c>
      <c r="B49" s="16" t="s">
        <v>9</v>
      </c>
      <c r="C49" s="10" t="s">
        <v>22</v>
      </c>
      <c r="D49" s="19">
        <v>7000</v>
      </c>
      <c r="E49" s="21">
        <v>4200</v>
      </c>
      <c r="F49" s="21">
        <v>2600</v>
      </c>
      <c r="G49" s="20">
        <v>3000</v>
      </c>
      <c r="H49" s="22">
        <v>2000</v>
      </c>
      <c r="I49" s="19">
        <v>8200</v>
      </c>
      <c r="J49" s="21">
        <v>5000</v>
      </c>
      <c r="K49" s="21">
        <v>2900</v>
      </c>
      <c r="L49" s="20">
        <v>3500</v>
      </c>
      <c r="M49" s="22">
        <v>2200</v>
      </c>
      <c r="N49" s="72"/>
      <c r="O49" s="72"/>
      <c r="P49" s="72"/>
      <c r="Q49" s="74"/>
      <c r="R49" s="72"/>
    </row>
    <row r="50" spans="1:18" ht="26.25" thickBot="1">
      <c r="A50" s="23" t="s">
        <v>24</v>
      </c>
      <c r="B50" s="24" t="s">
        <v>23</v>
      </c>
      <c r="C50" s="25" t="s">
        <v>25</v>
      </c>
      <c r="D50" s="26">
        <v>7200</v>
      </c>
      <c r="E50" s="28">
        <v>4500</v>
      </c>
      <c r="F50" s="28">
        <v>2600</v>
      </c>
      <c r="G50" s="27">
        <v>3100</v>
      </c>
      <c r="H50" s="29">
        <v>2000</v>
      </c>
      <c r="I50" s="26">
        <v>8500</v>
      </c>
      <c r="J50" s="28">
        <v>5250</v>
      </c>
      <c r="K50" s="28">
        <v>2900</v>
      </c>
      <c r="L50" s="27">
        <v>3675</v>
      </c>
      <c r="M50" s="29">
        <v>2200</v>
      </c>
      <c r="N50" s="72"/>
      <c r="O50" s="72"/>
      <c r="P50" s="72"/>
      <c r="Q50" s="74"/>
      <c r="R50" s="72"/>
    </row>
    <row r="51" spans="1:8" s="31" customFormat="1" ht="15" customHeight="1">
      <c r="A51" s="107" t="s">
        <v>11</v>
      </c>
      <c r="B51" s="107"/>
      <c r="C51" s="107"/>
      <c r="D51" s="160" t="s">
        <v>279</v>
      </c>
      <c r="E51" s="160"/>
      <c r="F51" s="160"/>
      <c r="G51" s="160"/>
      <c r="H51" s="160"/>
    </row>
    <row r="52" spans="1:3" s="31" customFormat="1" ht="9.75" customHeight="1">
      <c r="A52" s="36"/>
      <c r="B52" s="32"/>
      <c r="C52" s="32"/>
    </row>
    <row r="53" spans="1:3" s="33" customFormat="1" ht="21" customHeight="1">
      <c r="A53" s="61" t="s">
        <v>123</v>
      </c>
      <c r="B53" s="61"/>
      <c r="C53" s="61"/>
    </row>
    <row r="54" spans="1:3" ht="15" customHeight="1">
      <c r="A54" s="47" t="s">
        <v>27</v>
      </c>
      <c r="B54" s="47"/>
      <c r="C54" s="47"/>
    </row>
    <row r="55" spans="1:3" ht="18.75" customHeight="1" hidden="1" thickBot="1">
      <c r="A55" s="108" t="s">
        <v>7</v>
      </c>
      <c r="B55" s="109"/>
      <c r="C55" s="110"/>
    </row>
    <row r="56" spans="1:3" ht="15.75" customHeight="1" hidden="1" thickBot="1">
      <c r="A56" s="115" t="s">
        <v>0</v>
      </c>
      <c r="B56" s="116"/>
      <c r="C56" s="117"/>
    </row>
    <row r="57" spans="1:3" ht="75" customHeight="1" hidden="1" thickBot="1">
      <c r="A57" s="4" t="s">
        <v>1</v>
      </c>
      <c r="B57" s="5" t="s">
        <v>2</v>
      </c>
      <c r="C57" s="63" t="s">
        <v>3</v>
      </c>
    </row>
    <row r="58" spans="1:3" ht="23.25" customHeight="1" hidden="1">
      <c r="A58" s="8" t="s">
        <v>31</v>
      </c>
      <c r="B58" s="9" t="s">
        <v>12</v>
      </c>
      <c r="C58" s="10" t="s">
        <v>97</v>
      </c>
    </row>
    <row r="59" spans="1:3" ht="24" customHeight="1" hidden="1">
      <c r="A59" s="15" t="s">
        <v>13</v>
      </c>
      <c r="B59" s="17" t="s">
        <v>12</v>
      </c>
      <c r="C59" s="10" t="s">
        <v>14</v>
      </c>
    </row>
    <row r="60" spans="1:3" ht="24.75" customHeight="1" hidden="1">
      <c r="A60" s="15" t="s">
        <v>99</v>
      </c>
      <c r="B60" s="17" t="s">
        <v>6</v>
      </c>
      <c r="C60" s="10" t="s">
        <v>98</v>
      </c>
    </row>
    <row r="61" spans="1:3" ht="24.75" customHeight="1" hidden="1">
      <c r="A61" s="34" t="s">
        <v>32</v>
      </c>
      <c r="B61" s="17" t="s">
        <v>6</v>
      </c>
      <c r="C61" s="35" t="s">
        <v>28</v>
      </c>
    </row>
    <row r="62" spans="1:3" ht="24.75" customHeight="1" hidden="1">
      <c r="A62" s="15" t="s">
        <v>33</v>
      </c>
      <c r="B62" s="17" t="s">
        <v>6</v>
      </c>
      <c r="C62" s="10" t="s">
        <v>20</v>
      </c>
    </row>
    <row r="63" spans="1:3" ht="24.75" customHeight="1" hidden="1">
      <c r="A63" s="15" t="s">
        <v>15</v>
      </c>
      <c r="B63" s="17" t="s">
        <v>16</v>
      </c>
      <c r="C63" s="10" t="s">
        <v>17</v>
      </c>
    </row>
    <row r="64" spans="1:3" ht="24.75" customHeight="1" hidden="1">
      <c r="A64" s="15" t="s">
        <v>10</v>
      </c>
      <c r="B64" s="17" t="s">
        <v>16</v>
      </c>
      <c r="C64" s="10" t="s">
        <v>18</v>
      </c>
    </row>
    <row r="65" spans="1:3" ht="12.75" hidden="1">
      <c r="A65" s="18" t="s">
        <v>19</v>
      </c>
      <c r="B65" s="16" t="s">
        <v>9</v>
      </c>
      <c r="C65" s="10" t="s">
        <v>21</v>
      </c>
    </row>
    <row r="66" spans="1:3" ht="25.5" hidden="1">
      <c r="A66" s="18" t="s">
        <v>34</v>
      </c>
      <c r="B66" s="16" t="s">
        <v>9</v>
      </c>
      <c r="C66" s="10" t="s">
        <v>22</v>
      </c>
    </row>
    <row r="67" spans="1:3" ht="26.25" hidden="1" thickBot="1">
      <c r="A67" s="23" t="s">
        <v>24</v>
      </c>
      <c r="B67" s="24" t="s">
        <v>23</v>
      </c>
      <c r="C67" s="25" t="s">
        <v>25</v>
      </c>
    </row>
    <row r="68" spans="1:18" s="31" customFormat="1" ht="15" customHeight="1" hidden="1">
      <c r="A68" s="107" t="s">
        <v>11</v>
      </c>
      <c r="B68" s="107"/>
      <c r="C68" s="10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3" s="31" customFormat="1" ht="15" customHeight="1" hidden="1">
      <c r="A69" s="37" t="s">
        <v>96</v>
      </c>
      <c r="B69" s="32"/>
      <c r="C69" s="32"/>
    </row>
    <row r="70" spans="1:3" s="31" customFormat="1" ht="9.75" customHeight="1" hidden="1">
      <c r="A70" s="36"/>
      <c r="B70" s="32"/>
      <c r="C70" s="32"/>
    </row>
    <row r="71" spans="1:18" s="33" customFormat="1" ht="75" customHeight="1" hidden="1">
      <c r="A71" s="126" t="s">
        <v>26</v>
      </c>
      <c r="B71" s="126"/>
      <c r="C71" s="126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" customHeight="1" hidden="1">
      <c r="A72" s="47" t="s">
        <v>27</v>
      </c>
      <c r="B72" s="47"/>
      <c r="C72" s="47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ht="15" customHeight="1" thickBot="1"/>
    <row r="74" spans="1:18" ht="18.75" customHeight="1" thickBot="1">
      <c r="A74" s="108" t="s">
        <v>7</v>
      </c>
      <c r="B74" s="109"/>
      <c r="C74" s="110"/>
      <c r="D74" s="111" t="s">
        <v>129</v>
      </c>
      <c r="E74" s="112"/>
      <c r="F74" s="112"/>
      <c r="G74" s="112"/>
      <c r="H74" s="113"/>
      <c r="I74" s="111" t="s">
        <v>128</v>
      </c>
      <c r="J74" s="112"/>
      <c r="K74" s="112"/>
      <c r="L74" s="112"/>
      <c r="M74" s="113"/>
      <c r="N74" s="114"/>
      <c r="O74" s="114"/>
      <c r="P74" s="114"/>
      <c r="Q74" s="114"/>
      <c r="R74" s="114"/>
    </row>
    <row r="75" spans="1:18" ht="15.75" customHeight="1" thickBot="1">
      <c r="A75" s="115" t="s">
        <v>0</v>
      </c>
      <c r="B75" s="116"/>
      <c r="C75" s="117"/>
      <c r="D75" s="123" t="s">
        <v>29</v>
      </c>
      <c r="E75" s="124"/>
      <c r="F75" s="124"/>
      <c r="G75" s="124"/>
      <c r="H75" s="125"/>
      <c r="I75" s="123" t="s">
        <v>29</v>
      </c>
      <c r="J75" s="124"/>
      <c r="K75" s="124"/>
      <c r="L75" s="124"/>
      <c r="M75" s="125"/>
      <c r="N75" s="122"/>
      <c r="O75" s="122"/>
      <c r="P75" s="122"/>
      <c r="Q75" s="122"/>
      <c r="R75" s="122"/>
    </row>
    <row r="76" spans="1:18" ht="67.5" customHeight="1" thickBot="1">
      <c r="A76" s="4" t="s">
        <v>1</v>
      </c>
      <c r="B76" s="5" t="s">
        <v>2</v>
      </c>
      <c r="C76" s="63" t="s">
        <v>3</v>
      </c>
      <c r="D76" s="6" t="s">
        <v>4</v>
      </c>
      <c r="E76" s="7" t="s">
        <v>5</v>
      </c>
      <c r="F76" s="7" t="s">
        <v>8</v>
      </c>
      <c r="G76" s="45" t="s">
        <v>121</v>
      </c>
      <c r="H76" s="46" t="s">
        <v>122</v>
      </c>
      <c r="I76" s="6" t="s">
        <v>4</v>
      </c>
      <c r="J76" s="7" t="s">
        <v>5</v>
      </c>
      <c r="K76" s="7" t="s">
        <v>8</v>
      </c>
      <c r="L76" s="45" t="s">
        <v>121</v>
      </c>
      <c r="M76" s="46" t="s">
        <v>122</v>
      </c>
      <c r="N76" s="71"/>
      <c r="O76" s="71"/>
      <c r="P76" s="71"/>
      <c r="Q76" s="71"/>
      <c r="R76" s="71"/>
    </row>
    <row r="77" spans="1:18" ht="25.5">
      <c r="A77" s="8" t="s">
        <v>31</v>
      </c>
      <c r="B77" s="9" t="s">
        <v>12</v>
      </c>
      <c r="C77" s="10" t="s">
        <v>97</v>
      </c>
      <c r="D77" s="11">
        <v>3500</v>
      </c>
      <c r="E77" s="12">
        <v>3500</v>
      </c>
      <c r="F77" s="13">
        <v>1900</v>
      </c>
      <c r="G77" s="13">
        <v>0</v>
      </c>
      <c r="H77" s="14">
        <v>1700</v>
      </c>
      <c r="I77" s="11">
        <v>4000</v>
      </c>
      <c r="J77" s="12">
        <v>4000</v>
      </c>
      <c r="K77" s="13">
        <v>2100</v>
      </c>
      <c r="L77" s="13">
        <v>0</v>
      </c>
      <c r="M77" s="14">
        <v>1900</v>
      </c>
      <c r="N77" s="72"/>
      <c r="O77" s="72"/>
      <c r="P77" s="72"/>
      <c r="Q77" s="74"/>
      <c r="R77" s="72"/>
    </row>
    <row r="78" spans="1:18" ht="25.5">
      <c r="A78" s="15" t="s">
        <v>13</v>
      </c>
      <c r="B78" s="17" t="s">
        <v>12</v>
      </c>
      <c r="C78" s="10" t="s">
        <v>14</v>
      </c>
      <c r="D78" s="19">
        <v>4300</v>
      </c>
      <c r="E78" s="20">
        <v>2800</v>
      </c>
      <c r="F78" s="21">
        <v>1900</v>
      </c>
      <c r="G78" s="21">
        <v>1960</v>
      </c>
      <c r="H78" s="22">
        <v>1700</v>
      </c>
      <c r="I78" s="19">
        <v>5000</v>
      </c>
      <c r="J78" s="20">
        <v>3300</v>
      </c>
      <c r="K78" s="21">
        <v>2100</v>
      </c>
      <c r="L78" s="21">
        <v>2310</v>
      </c>
      <c r="M78" s="22">
        <v>1900</v>
      </c>
      <c r="N78" s="72"/>
      <c r="O78" s="72"/>
      <c r="P78" s="72"/>
      <c r="Q78" s="74"/>
      <c r="R78" s="72"/>
    </row>
    <row r="79" spans="1:18" ht="25.5">
      <c r="A79" s="15" t="s">
        <v>99</v>
      </c>
      <c r="B79" s="17" t="s">
        <v>6</v>
      </c>
      <c r="C79" s="10" t="s">
        <v>98</v>
      </c>
      <c r="D79" s="19">
        <v>3600</v>
      </c>
      <c r="E79" s="20">
        <v>3600</v>
      </c>
      <c r="F79" s="21">
        <v>1900</v>
      </c>
      <c r="G79" s="21">
        <v>0</v>
      </c>
      <c r="H79" s="22">
        <v>1700</v>
      </c>
      <c r="I79" s="19">
        <v>4200</v>
      </c>
      <c r="J79" s="20">
        <v>4200</v>
      </c>
      <c r="K79" s="21">
        <v>2100</v>
      </c>
      <c r="L79" s="21">
        <v>0</v>
      </c>
      <c r="M79" s="22">
        <v>1900</v>
      </c>
      <c r="N79" s="72"/>
      <c r="O79" s="72"/>
      <c r="P79" s="72"/>
      <c r="Q79" s="74"/>
      <c r="R79" s="72"/>
    </row>
    <row r="80" spans="1:18" ht="25.5">
      <c r="A80" s="34" t="s">
        <v>32</v>
      </c>
      <c r="B80" s="17" t="s">
        <v>6</v>
      </c>
      <c r="C80" s="35" t="s">
        <v>28</v>
      </c>
      <c r="D80" s="19">
        <v>4400</v>
      </c>
      <c r="E80" s="20">
        <v>3100</v>
      </c>
      <c r="F80" s="21">
        <v>1900</v>
      </c>
      <c r="G80" s="21">
        <v>2170</v>
      </c>
      <c r="H80" s="22">
        <v>1700</v>
      </c>
      <c r="I80" s="19">
        <v>5400</v>
      </c>
      <c r="J80" s="20">
        <v>3600</v>
      </c>
      <c r="K80" s="21">
        <v>2100</v>
      </c>
      <c r="L80" s="21">
        <v>2520</v>
      </c>
      <c r="M80" s="22">
        <v>1900</v>
      </c>
      <c r="N80" s="72"/>
      <c r="O80" s="72"/>
      <c r="P80" s="72"/>
      <c r="Q80" s="74"/>
      <c r="R80" s="72"/>
    </row>
    <row r="81" spans="1:18" ht="25.5">
      <c r="A81" s="15" t="s">
        <v>33</v>
      </c>
      <c r="B81" s="17" t="s">
        <v>6</v>
      </c>
      <c r="C81" s="10" t="s">
        <v>20</v>
      </c>
      <c r="D81" s="19">
        <v>4400</v>
      </c>
      <c r="E81" s="20">
        <v>3100</v>
      </c>
      <c r="F81" s="21">
        <v>1900</v>
      </c>
      <c r="G81" s="21">
        <v>2170</v>
      </c>
      <c r="H81" s="22">
        <v>1700</v>
      </c>
      <c r="I81" s="19">
        <v>5400</v>
      </c>
      <c r="J81" s="20">
        <v>3600</v>
      </c>
      <c r="K81" s="21">
        <v>2100</v>
      </c>
      <c r="L81" s="21">
        <v>2520</v>
      </c>
      <c r="M81" s="22">
        <v>1900</v>
      </c>
      <c r="N81" s="72"/>
      <c r="O81" s="72"/>
      <c r="P81" s="72"/>
      <c r="Q81" s="74"/>
      <c r="R81" s="72"/>
    </row>
    <row r="82" spans="1:18" ht="12.75">
      <c r="A82" s="15" t="s">
        <v>15</v>
      </c>
      <c r="B82" s="17" t="s">
        <v>16</v>
      </c>
      <c r="C82" s="10" t="s">
        <v>17</v>
      </c>
      <c r="D82" s="19">
        <v>5600</v>
      </c>
      <c r="E82" s="20">
        <v>3400</v>
      </c>
      <c r="F82" s="21">
        <v>1900</v>
      </c>
      <c r="G82" s="21">
        <v>2380</v>
      </c>
      <c r="H82" s="22">
        <v>1700</v>
      </c>
      <c r="I82" s="19">
        <v>6600</v>
      </c>
      <c r="J82" s="20">
        <v>4000</v>
      </c>
      <c r="K82" s="21">
        <v>2100</v>
      </c>
      <c r="L82" s="21">
        <v>2800</v>
      </c>
      <c r="M82" s="22">
        <v>1900</v>
      </c>
      <c r="N82" s="72"/>
      <c r="O82" s="72"/>
      <c r="P82" s="72"/>
      <c r="Q82" s="74"/>
      <c r="R82" s="72"/>
    </row>
    <row r="83" spans="1:18" ht="12.75">
      <c r="A83" s="18" t="s">
        <v>19</v>
      </c>
      <c r="B83" s="16" t="s">
        <v>9</v>
      </c>
      <c r="C83" s="10" t="s">
        <v>21</v>
      </c>
      <c r="D83" s="19">
        <v>6300</v>
      </c>
      <c r="E83" s="20">
        <v>3800</v>
      </c>
      <c r="F83" s="21">
        <v>1900</v>
      </c>
      <c r="G83" s="21">
        <v>2660</v>
      </c>
      <c r="H83" s="22">
        <v>1700</v>
      </c>
      <c r="I83" s="19">
        <v>7400</v>
      </c>
      <c r="J83" s="20">
        <v>4400</v>
      </c>
      <c r="K83" s="21">
        <v>2100</v>
      </c>
      <c r="L83" s="21">
        <v>3080</v>
      </c>
      <c r="M83" s="22">
        <v>1900</v>
      </c>
      <c r="N83" s="72"/>
      <c r="O83" s="72"/>
      <c r="P83" s="72"/>
      <c r="Q83" s="74"/>
      <c r="R83" s="72"/>
    </row>
    <row r="84" spans="1:18" ht="25.5">
      <c r="A84" s="18" t="s">
        <v>34</v>
      </c>
      <c r="B84" s="16" t="s">
        <v>9</v>
      </c>
      <c r="C84" s="10" t="s">
        <v>22</v>
      </c>
      <c r="D84" s="19">
        <v>6700</v>
      </c>
      <c r="E84" s="20">
        <v>4000</v>
      </c>
      <c r="F84" s="21">
        <v>1900</v>
      </c>
      <c r="G84" s="21">
        <v>2800</v>
      </c>
      <c r="H84" s="22">
        <v>1700</v>
      </c>
      <c r="I84" s="19">
        <v>7800</v>
      </c>
      <c r="J84" s="20">
        <v>4600</v>
      </c>
      <c r="K84" s="21">
        <v>2100</v>
      </c>
      <c r="L84" s="21">
        <v>3220</v>
      </c>
      <c r="M84" s="22">
        <v>1900</v>
      </c>
      <c r="N84" s="72"/>
      <c r="O84" s="72"/>
      <c r="P84" s="72"/>
      <c r="Q84" s="74"/>
      <c r="R84" s="72"/>
    </row>
    <row r="85" spans="1:18" ht="26.25" thickBot="1">
      <c r="A85" s="23" t="s">
        <v>24</v>
      </c>
      <c r="B85" s="24" t="s">
        <v>23</v>
      </c>
      <c r="C85" s="25" t="s">
        <v>25</v>
      </c>
      <c r="D85" s="26">
        <v>6900</v>
      </c>
      <c r="E85" s="27">
        <v>4200</v>
      </c>
      <c r="F85" s="28">
        <v>1900</v>
      </c>
      <c r="G85" s="28">
        <v>2940</v>
      </c>
      <c r="H85" s="29">
        <v>1700</v>
      </c>
      <c r="I85" s="26">
        <v>8100</v>
      </c>
      <c r="J85" s="27">
        <v>4850</v>
      </c>
      <c r="K85" s="28">
        <v>2100</v>
      </c>
      <c r="L85" s="28">
        <v>3395</v>
      </c>
      <c r="M85" s="29">
        <v>1900</v>
      </c>
      <c r="N85" s="72"/>
      <c r="O85" s="72"/>
      <c r="P85" s="72"/>
      <c r="Q85" s="74"/>
      <c r="R85" s="72"/>
    </row>
    <row r="86" spans="1:3" ht="12.75">
      <c r="A86" s="107" t="s">
        <v>11</v>
      </c>
      <c r="B86" s="107"/>
      <c r="C86" s="107"/>
    </row>
    <row r="87" spans="1:3" ht="14.25">
      <c r="A87" s="42"/>
      <c r="B87" s="32"/>
      <c r="C87" s="32"/>
    </row>
    <row r="88" spans="1:18" ht="18" customHeight="1">
      <c r="A88" s="106" t="s">
        <v>278</v>
      </c>
      <c r="B88" s="106"/>
      <c r="C88" s="106"/>
      <c r="D88" s="106"/>
      <c r="E88" s="106"/>
      <c r="F88" s="106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3" ht="15.75" customHeight="1">
      <c r="A89" s="47" t="s">
        <v>30</v>
      </c>
      <c r="B89" s="47"/>
      <c r="C89" s="47"/>
    </row>
    <row r="90" spans="14:18" ht="13.5" thickBot="1">
      <c r="N90" s="69"/>
      <c r="O90" s="69"/>
      <c r="P90" s="69"/>
      <c r="Q90" s="69"/>
      <c r="R90" s="69"/>
    </row>
    <row r="91" spans="1:18" ht="18.75" customHeight="1" thickBot="1">
      <c r="A91" s="108" t="s">
        <v>7</v>
      </c>
      <c r="B91" s="109"/>
      <c r="C91" s="110"/>
      <c r="D91" s="111" t="s">
        <v>125</v>
      </c>
      <c r="E91" s="112"/>
      <c r="F91" s="112"/>
      <c r="G91" s="112"/>
      <c r="H91" s="113"/>
      <c r="I91" s="111" t="s">
        <v>128</v>
      </c>
      <c r="J91" s="112"/>
      <c r="K91" s="112"/>
      <c r="L91" s="112"/>
      <c r="M91" s="113"/>
      <c r="N91" s="114"/>
      <c r="O91" s="114"/>
      <c r="P91" s="114"/>
      <c r="Q91" s="114"/>
      <c r="R91" s="114"/>
    </row>
    <row r="92" spans="1:18" ht="27" customHeight="1" thickBot="1">
      <c r="A92" s="115" t="s">
        <v>0</v>
      </c>
      <c r="B92" s="116"/>
      <c r="C92" s="117"/>
      <c r="D92" s="118" t="s">
        <v>127</v>
      </c>
      <c r="E92" s="119"/>
      <c r="F92" s="119"/>
      <c r="G92" s="119"/>
      <c r="H92" s="120"/>
      <c r="I92" s="118" t="s">
        <v>127</v>
      </c>
      <c r="J92" s="119"/>
      <c r="K92" s="119"/>
      <c r="L92" s="119"/>
      <c r="M92" s="120"/>
      <c r="N92" s="121"/>
      <c r="O92" s="121"/>
      <c r="P92" s="121"/>
      <c r="Q92" s="121"/>
      <c r="R92" s="121"/>
    </row>
    <row r="93" spans="1:18" ht="75" customHeight="1" thickBot="1">
      <c r="A93" s="4" t="s">
        <v>1</v>
      </c>
      <c r="B93" s="5" t="s">
        <v>2</v>
      </c>
      <c r="C93" s="68" t="s">
        <v>3</v>
      </c>
      <c r="D93" s="44" t="s">
        <v>4</v>
      </c>
      <c r="E93" s="45" t="s">
        <v>5</v>
      </c>
      <c r="F93" s="45" t="s">
        <v>8</v>
      </c>
      <c r="G93" s="45" t="s">
        <v>121</v>
      </c>
      <c r="H93" s="46" t="s">
        <v>122</v>
      </c>
      <c r="I93" s="44" t="s">
        <v>4</v>
      </c>
      <c r="J93" s="45" t="s">
        <v>5</v>
      </c>
      <c r="K93" s="45" t="s">
        <v>8</v>
      </c>
      <c r="L93" s="45" t="s">
        <v>121</v>
      </c>
      <c r="M93" s="46" t="s">
        <v>122</v>
      </c>
      <c r="N93" s="71"/>
      <c r="O93" s="71"/>
      <c r="P93" s="71"/>
      <c r="Q93" s="71"/>
      <c r="R93" s="71"/>
    </row>
    <row r="94" spans="1:18" ht="23.25" customHeight="1">
      <c r="A94" s="8" t="s">
        <v>31</v>
      </c>
      <c r="B94" s="9" t="s">
        <v>12</v>
      </c>
      <c r="C94" s="10" t="s">
        <v>97</v>
      </c>
      <c r="D94" s="11">
        <v>3500</v>
      </c>
      <c r="E94" s="13">
        <v>3500</v>
      </c>
      <c r="F94" s="13">
        <v>2000</v>
      </c>
      <c r="G94" s="59">
        <v>0</v>
      </c>
      <c r="H94" s="59">
        <v>0</v>
      </c>
      <c r="I94" s="11">
        <v>4130</v>
      </c>
      <c r="J94" s="13">
        <v>4130</v>
      </c>
      <c r="K94" s="13">
        <v>2230</v>
      </c>
      <c r="L94" s="59">
        <v>0</v>
      </c>
      <c r="M94" s="64">
        <v>0</v>
      </c>
      <c r="N94" s="72"/>
      <c r="O94" s="72"/>
      <c r="P94" s="72"/>
      <c r="Q94" s="73"/>
      <c r="R94" s="73"/>
    </row>
    <row r="95" spans="1:18" ht="24" customHeight="1">
      <c r="A95" s="15" t="s">
        <v>13</v>
      </c>
      <c r="B95" s="17" t="s">
        <v>12</v>
      </c>
      <c r="C95" s="10" t="s">
        <v>14</v>
      </c>
      <c r="D95" s="19">
        <v>4400</v>
      </c>
      <c r="E95" s="21">
        <v>2900</v>
      </c>
      <c r="F95" s="21">
        <v>2000</v>
      </c>
      <c r="G95" s="60">
        <v>0</v>
      </c>
      <c r="H95" s="60">
        <v>0</v>
      </c>
      <c r="I95" s="19">
        <v>5130</v>
      </c>
      <c r="J95" s="21">
        <v>3430</v>
      </c>
      <c r="K95" s="21">
        <v>2230</v>
      </c>
      <c r="L95" s="60">
        <v>0</v>
      </c>
      <c r="M95" s="65">
        <v>0</v>
      </c>
      <c r="N95" s="72"/>
      <c r="O95" s="72"/>
      <c r="P95" s="72"/>
      <c r="Q95" s="73"/>
      <c r="R95" s="73"/>
    </row>
    <row r="96" spans="1:18" ht="24.75" customHeight="1">
      <c r="A96" s="15" t="s">
        <v>99</v>
      </c>
      <c r="B96" s="17" t="s">
        <v>6</v>
      </c>
      <c r="C96" s="10" t="s">
        <v>98</v>
      </c>
      <c r="D96" s="19">
        <v>3700</v>
      </c>
      <c r="E96" s="21">
        <v>3700</v>
      </c>
      <c r="F96" s="21">
        <v>2000</v>
      </c>
      <c r="G96" s="20">
        <v>0</v>
      </c>
      <c r="H96" s="20">
        <v>0</v>
      </c>
      <c r="I96" s="19">
        <v>4330</v>
      </c>
      <c r="J96" s="21">
        <v>4330</v>
      </c>
      <c r="K96" s="21">
        <v>2230</v>
      </c>
      <c r="L96" s="20">
        <v>0</v>
      </c>
      <c r="M96" s="66">
        <v>0</v>
      </c>
      <c r="N96" s="72"/>
      <c r="O96" s="72"/>
      <c r="P96" s="72"/>
      <c r="Q96" s="74"/>
      <c r="R96" s="74"/>
    </row>
    <row r="97" spans="1:18" ht="24.75" customHeight="1">
      <c r="A97" s="34" t="s">
        <v>32</v>
      </c>
      <c r="B97" s="17" t="s">
        <v>6</v>
      </c>
      <c r="C97" s="35" t="s">
        <v>28</v>
      </c>
      <c r="D97" s="19">
        <v>4400</v>
      </c>
      <c r="E97" s="21">
        <v>3000</v>
      </c>
      <c r="F97" s="21">
        <v>2000</v>
      </c>
      <c r="G97" s="20">
        <v>0</v>
      </c>
      <c r="H97" s="20">
        <v>0</v>
      </c>
      <c r="I97" s="19">
        <v>5530</v>
      </c>
      <c r="J97" s="21">
        <v>3730</v>
      </c>
      <c r="K97" s="21">
        <v>2230</v>
      </c>
      <c r="L97" s="20">
        <v>0</v>
      </c>
      <c r="M97" s="66">
        <v>0</v>
      </c>
      <c r="N97" s="72"/>
      <c r="O97" s="72"/>
      <c r="P97" s="72"/>
      <c r="Q97" s="74"/>
      <c r="R97" s="74"/>
    </row>
    <row r="98" spans="1:18" ht="24.75" customHeight="1">
      <c r="A98" s="15" t="s">
        <v>33</v>
      </c>
      <c r="B98" s="17" t="s">
        <v>6</v>
      </c>
      <c r="C98" s="10" t="s">
        <v>20</v>
      </c>
      <c r="D98" s="19">
        <v>4400</v>
      </c>
      <c r="E98" s="21">
        <v>3000</v>
      </c>
      <c r="F98" s="21">
        <v>2000</v>
      </c>
      <c r="G98" s="20">
        <v>0</v>
      </c>
      <c r="H98" s="20">
        <v>0</v>
      </c>
      <c r="I98" s="19">
        <v>5530</v>
      </c>
      <c r="J98" s="21">
        <v>3730</v>
      </c>
      <c r="K98" s="21">
        <v>2230</v>
      </c>
      <c r="L98" s="20">
        <v>0</v>
      </c>
      <c r="M98" s="66">
        <v>0</v>
      </c>
      <c r="N98" s="72"/>
      <c r="O98" s="72"/>
      <c r="P98" s="72"/>
      <c r="Q98" s="74"/>
      <c r="R98" s="74"/>
    </row>
    <row r="99" spans="1:18" ht="24.75" customHeight="1">
      <c r="A99" s="15" t="s">
        <v>15</v>
      </c>
      <c r="B99" s="17" t="s">
        <v>16</v>
      </c>
      <c r="C99" s="10" t="s">
        <v>17</v>
      </c>
      <c r="D99" s="19">
        <v>5700</v>
      </c>
      <c r="E99" s="21">
        <v>3500</v>
      </c>
      <c r="F99" s="21">
        <v>2000</v>
      </c>
      <c r="G99" s="20">
        <v>0</v>
      </c>
      <c r="H99" s="20">
        <v>0</v>
      </c>
      <c r="I99" s="19">
        <v>6730</v>
      </c>
      <c r="J99" s="21">
        <v>4130</v>
      </c>
      <c r="K99" s="21">
        <v>2230</v>
      </c>
      <c r="L99" s="20">
        <v>0</v>
      </c>
      <c r="M99" s="66">
        <v>0</v>
      </c>
      <c r="N99" s="72"/>
      <c r="O99" s="72"/>
      <c r="P99" s="72"/>
      <c r="Q99" s="74"/>
      <c r="R99" s="74"/>
    </row>
    <row r="100" spans="1:18" ht="12.75">
      <c r="A100" s="18" t="s">
        <v>19</v>
      </c>
      <c r="B100" s="16" t="s">
        <v>9</v>
      </c>
      <c r="C100" s="10" t="s">
        <v>21</v>
      </c>
      <c r="D100" s="19">
        <v>6400</v>
      </c>
      <c r="E100" s="21">
        <v>3800</v>
      </c>
      <c r="F100" s="21">
        <v>2000</v>
      </c>
      <c r="G100" s="20">
        <v>0</v>
      </c>
      <c r="H100" s="20">
        <v>0</v>
      </c>
      <c r="I100" s="19">
        <v>7530</v>
      </c>
      <c r="J100" s="21">
        <v>4530</v>
      </c>
      <c r="K100" s="21">
        <v>2230</v>
      </c>
      <c r="L100" s="20">
        <v>0</v>
      </c>
      <c r="M100" s="66">
        <v>0</v>
      </c>
      <c r="N100" s="72"/>
      <c r="O100" s="72"/>
      <c r="P100" s="72"/>
      <c r="Q100" s="74"/>
      <c r="R100" s="74"/>
    </row>
    <row r="101" spans="1:18" ht="25.5">
      <c r="A101" s="18" t="s">
        <v>34</v>
      </c>
      <c r="B101" s="16" t="s">
        <v>9</v>
      </c>
      <c r="C101" s="10" t="s">
        <v>22</v>
      </c>
      <c r="D101" s="19">
        <v>6740</v>
      </c>
      <c r="E101" s="21">
        <v>4000</v>
      </c>
      <c r="F101" s="21">
        <v>2000</v>
      </c>
      <c r="G101" s="20">
        <v>0</v>
      </c>
      <c r="H101" s="20">
        <v>0</v>
      </c>
      <c r="I101" s="19">
        <v>7930</v>
      </c>
      <c r="J101" s="21">
        <v>4730</v>
      </c>
      <c r="K101" s="21">
        <v>2230</v>
      </c>
      <c r="L101" s="20">
        <v>0</v>
      </c>
      <c r="M101" s="66">
        <v>0</v>
      </c>
      <c r="N101" s="72"/>
      <c r="O101" s="72"/>
      <c r="P101" s="72"/>
      <c r="Q101" s="74"/>
      <c r="R101" s="74"/>
    </row>
    <row r="102" spans="1:18" ht="26.25" thickBot="1">
      <c r="A102" s="23" t="s">
        <v>24</v>
      </c>
      <c r="B102" s="24" t="s">
        <v>23</v>
      </c>
      <c r="C102" s="25" t="s">
        <v>25</v>
      </c>
      <c r="D102" s="26">
        <v>7000</v>
      </c>
      <c r="E102" s="28">
        <v>4200</v>
      </c>
      <c r="F102" s="28">
        <v>2000</v>
      </c>
      <c r="G102" s="27">
        <v>0</v>
      </c>
      <c r="H102" s="27">
        <v>0</v>
      </c>
      <c r="I102" s="26">
        <v>8230</v>
      </c>
      <c r="J102" s="28">
        <v>4980</v>
      </c>
      <c r="K102" s="28">
        <v>2230</v>
      </c>
      <c r="L102" s="27">
        <v>0</v>
      </c>
      <c r="M102" s="67">
        <v>0</v>
      </c>
      <c r="N102" s="72"/>
      <c r="O102" s="72"/>
      <c r="P102" s="72"/>
      <c r="Q102" s="74"/>
      <c r="R102" s="74"/>
    </row>
    <row r="103" spans="1:18" s="31" customFormat="1" ht="15" customHeight="1">
      <c r="A103" s="107" t="s">
        <v>11</v>
      </c>
      <c r="B103" s="107"/>
      <c r="C103" s="107"/>
      <c r="N103" s="70"/>
      <c r="O103" s="70"/>
      <c r="P103" s="70"/>
      <c r="Q103" s="70"/>
      <c r="R103" s="70"/>
    </row>
    <row r="104" spans="1:18" ht="14.25">
      <c r="A104" s="61" t="s">
        <v>124</v>
      </c>
      <c r="B104" s="61"/>
      <c r="C104" s="6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70"/>
      <c r="O104" s="70"/>
      <c r="P104" s="70"/>
      <c r="Q104" s="70"/>
      <c r="R104" s="70"/>
    </row>
    <row r="105" spans="14:18" ht="13.5" thickBot="1">
      <c r="N105" s="69"/>
      <c r="O105" s="69"/>
      <c r="P105" s="69"/>
      <c r="Q105" s="69"/>
      <c r="R105" s="69"/>
    </row>
    <row r="106" spans="1:18" ht="18.75" customHeight="1" thickBot="1">
      <c r="A106" s="108" t="s">
        <v>7</v>
      </c>
      <c r="B106" s="109"/>
      <c r="C106" s="110"/>
      <c r="D106" s="111" t="s">
        <v>129</v>
      </c>
      <c r="E106" s="112"/>
      <c r="F106" s="112"/>
      <c r="G106" s="112"/>
      <c r="H106" s="113"/>
      <c r="I106" s="111" t="s">
        <v>128</v>
      </c>
      <c r="J106" s="112"/>
      <c r="K106" s="112"/>
      <c r="L106" s="112"/>
      <c r="M106" s="113"/>
      <c r="N106" s="114"/>
      <c r="O106" s="114"/>
      <c r="P106" s="114"/>
      <c r="Q106" s="114"/>
      <c r="R106" s="114"/>
    </row>
    <row r="107" spans="1:18" ht="53.25" customHeight="1" thickBot="1">
      <c r="A107" s="115" t="s">
        <v>0</v>
      </c>
      <c r="B107" s="116"/>
      <c r="C107" s="117"/>
      <c r="D107" s="118" t="s">
        <v>280</v>
      </c>
      <c r="E107" s="119"/>
      <c r="F107" s="119"/>
      <c r="G107" s="119"/>
      <c r="H107" s="120"/>
      <c r="I107" s="118" t="s">
        <v>280</v>
      </c>
      <c r="J107" s="119"/>
      <c r="K107" s="119"/>
      <c r="L107" s="119"/>
      <c r="M107" s="120"/>
      <c r="N107" s="121"/>
      <c r="O107" s="121"/>
      <c r="P107" s="121"/>
      <c r="Q107" s="121"/>
      <c r="R107" s="121"/>
    </row>
    <row r="108" spans="1:18" ht="75" customHeight="1" thickBot="1">
      <c r="A108" s="4" t="s">
        <v>1</v>
      </c>
      <c r="B108" s="5" t="s">
        <v>2</v>
      </c>
      <c r="C108" s="68" t="s">
        <v>3</v>
      </c>
      <c r="D108" s="44" t="s">
        <v>4</v>
      </c>
      <c r="E108" s="45" t="s">
        <v>5</v>
      </c>
      <c r="F108" s="45" t="s">
        <v>8</v>
      </c>
      <c r="G108" s="45" t="s">
        <v>121</v>
      </c>
      <c r="H108" s="46" t="s">
        <v>122</v>
      </c>
      <c r="I108" s="44" t="s">
        <v>4</v>
      </c>
      <c r="J108" s="45" t="s">
        <v>5</v>
      </c>
      <c r="K108" s="45" t="s">
        <v>8</v>
      </c>
      <c r="L108" s="45" t="s">
        <v>121</v>
      </c>
      <c r="M108" s="46" t="s">
        <v>122</v>
      </c>
      <c r="N108" s="71"/>
      <c r="O108" s="71"/>
      <c r="P108" s="71"/>
      <c r="Q108" s="71"/>
      <c r="R108" s="71"/>
    </row>
    <row r="109" spans="1:18" ht="23.25" customHeight="1">
      <c r="A109" s="8" t="s">
        <v>31</v>
      </c>
      <c r="B109" s="9" t="s">
        <v>12</v>
      </c>
      <c r="C109" s="10" t="s">
        <v>97</v>
      </c>
      <c r="D109" s="11">
        <v>4100</v>
      </c>
      <c r="E109" s="13">
        <v>4100</v>
      </c>
      <c r="F109" s="13">
        <v>2900</v>
      </c>
      <c r="G109" s="59">
        <v>0</v>
      </c>
      <c r="H109" s="59">
        <v>0</v>
      </c>
      <c r="I109" s="11">
        <v>4800</v>
      </c>
      <c r="J109" s="13">
        <v>4800</v>
      </c>
      <c r="K109" s="13">
        <v>3300</v>
      </c>
      <c r="L109" s="59">
        <v>0</v>
      </c>
      <c r="M109" s="64">
        <v>0</v>
      </c>
      <c r="N109" s="72"/>
      <c r="O109" s="72"/>
      <c r="P109" s="72"/>
      <c r="Q109" s="73"/>
      <c r="R109" s="73"/>
    </row>
    <row r="110" spans="1:18" ht="24" customHeight="1">
      <c r="A110" s="15" t="s">
        <v>13</v>
      </c>
      <c r="B110" s="17" t="s">
        <v>12</v>
      </c>
      <c r="C110" s="10" t="s">
        <v>14</v>
      </c>
      <c r="D110" s="19">
        <v>4900</v>
      </c>
      <c r="E110" s="21">
        <v>3500</v>
      </c>
      <c r="F110" s="21">
        <v>2900</v>
      </c>
      <c r="G110" s="60">
        <v>0</v>
      </c>
      <c r="H110" s="60">
        <v>0</v>
      </c>
      <c r="I110" s="19">
        <v>5800</v>
      </c>
      <c r="J110" s="21">
        <v>4100</v>
      </c>
      <c r="K110" s="21">
        <v>3300</v>
      </c>
      <c r="L110" s="60">
        <v>0</v>
      </c>
      <c r="M110" s="65">
        <v>0</v>
      </c>
      <c r="N110" s="72"/>
      <c r="O110" s="72"/>
      <c r="P110" s="72"/>
      <c r="Q110" s="73"/>
      <c r="R110" s="73"/>
    </row>
    <row r="111" spans="1:18" ht="24.75" customHeight="1">
      <c r="A111" s="15" t="s">
        <v>99</v>
      </c>
      <c r="B111" s="17" t="s">
        <v>6</v>
      </c>
      <c r="C111" s="10" t="s">
        <v>98</v>
      </c>
      <c r="D111" s="19">
        <v>4250</v>
      </c>
      <c r="E111" s="21">
        <v>4250</v>
      </c>
      <c r="F111" s="21">
        <v>2900</v>
      </c>
      <c r="G111" s="20">
        <v>0</v>
      </c>
      <c r="H111" s="20">
        <v>0</v>
      </c>
      <c r="I111" s="19">
        <v>5000</v>
      </c>
      <c r="J111" s="21">
        <v>5000</v>
      </c>
      <c r="K111" s="21">
        <v>3300</v>
      </c>
      <c r="L111" s="20">
        <v>0</v>
      </c>
      <c r="M111" s="66">
        <v>0</v>
      </c>
      <c r="N111" s="72"/>
      <c r="O111" s="72"/>
      <c r="P111" s="72"/>
      <c r="Q111" s="74"/>
      <c r="R111" s="74"/>
    </row>
    <row r="112" spans="1:18" ht="24.75" customHeight="1">
      <c r="A112" s="34" t="s">
        <v>32</v>
      </c>
      <c r="B112" s="17" t="s">
        <v>6</v>
      </c>
      <c r="C112" s="35" t="s">
        <v>28</v>
      </c>
      <c r="D112" s="19">
        <v>5000</v>
      </c>
      <c r="E112" s="21">
        <v>3600</v>
      </c>
      <c r="F112" s="21">
        <v>2900</v>
      </c>
      <c r="G112" s="20">
        <v>0</v>
      </c>
      <c r="H112" s="20">
        <v>0</v>
      </c>
      <c r="I112" s="19">
        <v>6200</v>
      </c>
      <c r="J112" s="21">
        <v>4400</v>
      </c>
      <c r="K112" s="21">
        <v>3300</v>
      </c>
      <c r="L112" s="20">
        <v>0</v>
      </c>
      <c r="M112" s="66">
        <v>0</v>
      </c>
      <c r="N112" s="72"/>
      <c r="O112" s="72"/>
      <c r="P112" s="72"/>
      <c r="Q112" s="74"/>
      <c r="R112" s="74"/>
    </row>
    <row r="113" spans="1:18" ht="24.75" customHeight="1">
      <c r="A113" s="15" t="s">
        <v>33</v>
      </c>
      <c r="B113" s="17" t="s">
        <v>6</v>
      </c>
      <c r="C113" s="10" t="s">
        <v>20</v>
      </c>
      <c r="D113" s="19">
        <v>5000</v>
      </c>
      <c r="E113" s="21">
        <v>3600</v>
      </c>
      <c r="F113" s="21">
        <v>2900</v>
      </c>
      <c r="G113" s="20">
        <v>0</v>
      </c>
      <c r="H113" s="20">
        <v>0</v>
      </c>
      <c r="I113" s="19">
        <v>6200</v>
      </c>
      <c r="J113" s="21">
        <v>4400</v>
      </c>
      <c r="K113" s="21">
        <v>3300</v>
      </c>
      <c r="L113" s="20">
        <v>0</v>
      </c>
      <c r="M113" s="66">
        <v>0</v>
      </c>
      <c r="N113" s="72"/>
      <c r="O113" s="72"/>
      <c r="P113" s="72"/>
      <c r="Q113" s="74"/>
      <c r="R113" s="74"/>
    </row>
    <row r="114" spans="1:18" ht="24.75" customHeight="1">
      <c r="A114" s="15" t="s">
        <v>15</v>
      </c>
      <c r="B114" s="17" t="s">
        <v>16</v>
      </c>
      <c r="C114" s="10" t="s">
        <v>17</v>
      </c>
      <c r="D114" s="19">
        <v>6300</v>
      </c>
      <c r="E114" s="21">
        <v>4100</v>
      </c>
      <c r="F114" s="21">
        <v>2900</v>
      </c>
      <c r="G114" s="20">
        <v>0</v>
      </c>
      <c r="H114" s="20">
        <v>0</v>
      </c>
      <c r="I114" s="19">
        <v>7400</v>
      </c>
      <c r="J114" s="21">
        <v>4800</v>
      </c>
      <c r="K114" s="21">
        <v>3300</v>
      </c>
      <c r="L114" s="20">
        <v>0</v>
      </c>
      <c r="M114" s="66">
        <v>0</v>
      </c>
      <c r="N114" s="72"/>
      <c r="O114" s="72"/>
      <c r="P114" s="72"/>
      <c r="Q114" s="74"/>
      <c r="R114" s="74"/>
    </row>
    <row r="115" spans="1:18" ht="12.75">
      <c r="A115" s="18" t="s">
        <v>19</v>
      </c>
      <c r="B115" s="16" t="s">
        <v>9</v>
      </c>
      <c r="C115" s="10" t="s">
        <v>21</v>
      </c>
      <c r="D115" s="19">
        <v>7000</v>
      </c>
      <c r="E115" s="21">
        <v>4400</v>
      </c>
      <c r="F115" s="21">
        <v>2900</v>
      </c>
      <c r="G115" s="20">
        <v>0</v>
      </c>
      <c r="H115" s="20">
        <v>0</v>
      </c>
      <c r="I115" s="19">
        <v>8200</v>
      </c>
      <c r="J115" s="21">
        <v>5200</v>
      </c>
      <c r="K115" s="21">
        <v>3300</v>
      </c>
      <c r="L115" s="20">
        <v>0</v>
      </c>
      <c r="M115" s="66">
        <v>0</v>
      </c>
      <c r="N115" s="72"/>
      <c r="O115" s="72"/>
      <c r="P115" s="72"/>
      <c r="Q115" s="74"/>
      <c r="R115" s="74"/>
    </row>
    <row r="116" spans="1:18" ht="25.5">
      <c r="A116" s="18" t="s">
        <v>34</v>
      </c>
      <c r="B116" s="16" t="s">
        <v>9</v>
      </c>
      <c r="C116" s="10" t="s">
        <v>22</v>
      </c>
      <c r="D116" s="19">
        <v>7300</v>
      </c>
      <c r="E116" s="21">
        <v>4600</v>
      </c>
      <c r="F116" s="21">
        <v>2900</v>
      </c>
      <c r="G116" s="20">
        <v>0</v>
      </c>
      <c r="H116" s="20">
        <v>0</v>
      </c>
      <c r="I116" s="19">
        <v>8600</v>
      </c>
      <c r="J116" s="21">
        <v>5400</v>
      </c>
      <c r="K116" s="21">
        <v>3300</v>
      </c>
      <c r="L116" s="20">
        <v>0</v>
      </c>
      <c r="M116" s="66">
        <v>0</v>
      </c>
      <c r="N116" s="72"/>
      <c r="O116" s="72"/>
      <c r="P116" s="72"/>
      <c r="Q116" s="74"/>
      <c r="R116" s="74"/>
    </row>
    <row r="117" spans="1:18" ht="26.25" thickBot="1">
      <c r="A117" s="23" t="s">
        <v>24</v>
      </c>
      <c r="B117" s="24" t="s">
        <v>23</v>
      </c>
      <c r="C117" s="25" t="s">
        <v>25</v>
      </c>
      <c r="D117" s="26">
        <v>7600</v>
      </c>
      <c r="E117" s="28">
        <v>4800</v>
      </c>
      <c r="F117" s="28">
        <v>2900</v>
      </c>
      <c r="G117" s="27">
        <v>0</v>
      </c>
      <c r="H117" s="27">
        <v>0</v>
      </c>
      <c r="I117" s="26">
        <v>8900</v>
      </c>
      <c r="J117" s="28">
        <v>5650</v>
      </c>
      <c r="K117" s="28">
        <v>3300</v>
      </c>
      <c r="L117" s="27">
        <v>0</v>
      </c>
      <c r="M117" s="67">
        <v>0</v>
      </c>
      <c r="N117" s="72"/>
      <c r="O117" s="72"/>
      <c r="P117" s="72"/>
      <c r="Q117" s="74"/>
      <c r="R117" s="74"/>
    </row>
    <row r="118" spans="1:18" s="31" customFormat="1" ht="15" customHeight="1">
      <c r="A118" s="107" t="s">
        <v>11</v>
      </c>
      <c r="B118" s="107"/>
      <c r="C118" s="107"/>
      <c r="D118" s="160"/>
      <c r="E118" s="160"/>
      <c r="F118" s="160"/>
      <c r="G118" s="160"/>
      <c r="H118" s="160"/>
      <c r="N118" s="70"/>
      <c r="O118" s="70"/>
      <c r="P118" s="70"/>
      <c r="Q118" s="70"/>
      <c r="R118" s="70"/>
    </row>
    <row r="119" spans="1:18" ht="14.25">
      <c r="A119" s="61" t="s">
        <v>124</v>
      </c>
      <c r="B119" s="61"/>
      <c r="C119" s="6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70"/>
      <c r="O119" s="70"/>
      <c r="P119" s="70"/>
      <c r="Q119" s="70"/>
      <c r="R119" s="70"/>
    </row>
  </sheetData>
  <sheetProtection/>
  <mergeCells count="56">
    <mergeCell ref="A86:C86"/>
    <mergeCell ref="D74:H74"/>
    <mergeCell ref="I74:M74"/>
    <mergeCell ref="A75:C75"/>
    <mergeCell ref="D75:H75"/>
    <mergeCell ref="I75:M75"/>
    <mergeCell ref="A71:C71"/>
    <mergeCell ref="A74:C74"/>
    <mergeCell ref="I40:M40"/>
    <mergeCell ref="A51:C51"/>
    <mergeCell ref="A55:C55"/>
    <mergeCell ref="A56:C56"/>
    <mergeCell ref="A68:C68"/>
    <mergeCell ref="A40:C40"/>
    <mergeCell ref="D40:H40"/>
    <mergeCell ref="D51:H51"/>
    <mergeCell ref="D39:H39"/>
    <mergeCell ref="I39:M39"/>
    <mergeCell ref="A16:C16"/>
    <mergeCell ref="A20:C20"/>
    <mergeCell ref="A21:C21"/>
    <mergeCell ref="A33:C33"/>
    <mergeCell ref="A36:C36"/>
    <mergeCell ref="A39:C39"/>
    <mergeCell ref="I4:M4"/>
    <mergeCell ref="A5:C5"/>
    <mergeCell ref="D5:H5"/>
    <mergeCell ref="I5:M5"/>
    <mergeCell ref="A4:C4"/>
    <mergeCell ref="D4:H4"/>
    <mergeCell ref="N92:R92"/>
    <mergeCell ref="N4:R4"/>
    <mergeCell ref="N5:R5"/>
    <mergeCell ref="N39:R39"/>
    <mergeCell ref="N40:R40"/>
    <mergeCell ref="N74:R74"/>
    <mergeCell ref="N75:R75"/>
    <mergeCell ref="N106:R106"/>
    <mergeCell ref="A107:C107"/>
    <mergeCell ref="D107:H107"/>
    <mergeCell ref="I107:M107"/>
    <mergeCell ref="N107:R107"/>
    <mergeCell ref="A91:C91"/>
    <mergeCell ref="D91:H91"/>
    <mergeCell ref="I91:M91"/>
    <mergeCell ref="N91:R91"/>
    <mergeCell ref="A92:C92"/>
    <mergeCell ref="A88:F88"/>
    <mergeCell ref="A118:C118"/>
    <mergeCell ref="A103:C103"/>
    <mergeCell ref="A106:C106"/>
    <mergeCell ref="D106:H106"/>
    <mergeCell ref="I106:M106"/>
    <mergeCell ref="D92:H92"/>
    <mergeCell ref="I92:M92"/>
    <mergeCell ref="D118:H1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E6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9" sqref="B29"/>
    </sheetView>
  </sheetViews>
  <sheetFormatPr defaultColWidth="9.140625" defaultRowHeight="15"/>
  <cols>
    <col min="1" max="1" width="54.00390625" style="75" customWidth="1"/>
    <col min="2" max="2" width="30.00390625" style="76" customWidth="1"/>
    <col min="3" max="3" width="32.8515625" style="75" bestFit="1" customWidth="1"/>
    <col min="4" max="4" width="41.140625" style="75" bestFit="1" customWidth="1"/>
    <col min="5" max="5" width="41.28125" style="75" bestFit="1" customWidth="1"/>
    <col min="6" max="16384" width="9.140625" style="75" customWidth="1"/>
  </cols>
  <sheetData>
    <row r="2" ht="15.75">
      <c r="A2" s="78" t="s">
        <v>213</v>
      </c>
    </row>
    <row r="3" ht="15">
      <c r="A3" s="75" t="s">
        <v>130</v>
      </c>
    </row>
    <row r="5" spans="1:5" ht="15">
      <c r="A5" s="83" t="s">
        <v>131</v>
      </c>
      <c r="B5" s="127" t="s">
        <v>132</v>
      </c>
      <c r="C5" s="127"/>
      <c r="D5" s="127"/>
      <c r="E5" s="127"/>
    </row>
    <row r="6" spans="1:5" ht="15">
      <c r="A6" s="79" t="s">
        <v>36</v>
      </c>
      <c r="B6" s="81" t="s">
        <v>133</v>
      </c>
      <c r="C6" s="82" t="s">
        <v>134</v>
      </c>
      <c r="D6" s="82" t="s">
        <v>135</v>
      </c>
      <c r="E6" s="82" t="s">
        <v>136</v>
      </c>
    </row>
    <row r="7" spans="1:5" ht="15">
      <c r="A7" s="79" t="s">
        <v>137</v>
      </c>
      <c r="B7" s="81"/>
      <c r="C7" s="82"/>
      <c r="D7" s="82"/>
      <c r="E7" s="82"/>
    </row>
    <row r="8" spans="1:5" ht="15">
      <c r="A8" s="79" t="s">
        <v>138</v>
      </c>
      <c r="B8" s="81" t="s">
        <v>139</v>
      </c>
      <c r="C8" s="82">
        <v>-1</v>
      </c>
      <c r="D8" s="82">
        <v>-1</v>
      </c>
      <c r="E8" s="82">
        <v>-1</v>
      </c>
    </row>
    <row r="9" spans="1:5" ht="15">
      <c r="A9" s="79" t="s">
        <v>140</v>
      </c>
      <c r="B9" s="81" t="s">
        <v>139</v>
      </c>
      <c r="C9" s="82">
        <v>-1</v>
      </c>
      <c r="D9" s="82">
        <v>-1</v>
      </c>
      <c r="E9" s="82">
        <v>-1</v>
      </c>
    </row>
    <row r="10" spans="1:5" ht="15">
      <c r="A10" s="79" t="s">
        <v>141</v>
      </c>
      <c r="B10" s="81" t="s">
        <v>139</v>
      </c>
      <c r="C10" s="82">
        <v>-2</v>
      </c>
      <c r="D10" s="82">
        <v>-2</v>
      </c>
      <c r="E10" s="82">
        <v>-3</v>
      </c>
    </row>
    <row r="11" spans="1:5" ht="15">
      <c r="A11" s="79" t="s">
        <v>37</v>
      </c>
      <c r="B11" s="81" t="s">
        <v>142</v>
      </c>
      <c r="C11" s="82">
        <v>-1</v>
      </c>
      <c r="D11" s="82">
        <v>-2</v>
      </c>
      <c r="E11" s="82">
        <v>-2</v>
      </c>
    </row>
    <row r="12" spans="1:5" ht="15">
      <c r="A12" s="79" t="s">
        <v>143</v>
      </c>
      <c r="B12" s="81" t="s">
        <v>144</v>
      </c>
      <c r="C12" s="82" t="s">
        <v>145</v>
      </c>
      <c r="D12" s="82">
        <v>-1</v>
      </c>
      <c r="E12" s="82">
        <v>-1</v>
      </c>
    </row>
    <row r="13" spans="1:5" ht="15">
      <c r="A13" s="79" t="s">
        <v>146</v>
      </c>
      <c r="B13" s="81" t="s">
        <v>147</v>
      </c>
      <c r="C13" s="82" t="s">
        <v>147</v>
      </c>
      <c r="D13" s="82">
        <v>-1</v>
      </c>
      <c r="E13" s="82">
        <v>-1</v>
      </c>
    </row>
    <row r="14" spans="1:5" ht="15">
      <c r="A14" s="79" t="s">
        <v>38</v>
      </c>
      <c r="B14" s="81" t="s">
        <v>139</v>
      </c>
      <c r="C14" s="82">
        <v>-1</v>
      </c>
      <c r="D14" s="82">
        <v>-1</v>
      </c>
      <c r="E14" s="82">
        <v>-2</v>
      </c>
    </row>
    <row r="15" spans="1:5" ht="15">
      <c r="A15" s="79" t="s">
        <v>148</v>
      </c>
      <c r="B15" s="81" t="s">
        <v>147</v>
      </c>
      <c r="C15" s="82" t="s">
        <v>147</v>
      </c>
      <c r="D15" s="82" t="s">
        <v>149</v>
      </c>
      <c r="E15" s="82" t="s">
        <v>149</v>
      </c>
    </row>
    <row r="16" spans="1:5" ht="15">
      <c r="A16" s="79" t="s">
        <v>214</v>
      </c>
      <c r="B16" s="82" t="s">
        <v>149</v>
      </c>
      <c r="C16" s="82" t="s">
        <v>149</v>
      </c>
      <c r="D16" s="82" t="s">
        <v>149</v>
      </c>
      <c r="E16" s="82" t="s">
        <v>149</v>
      </c>
    </row>
    <row r="17" spans="1:5" ht="15">
      <c r="A17" s="79" t="s">
        <v>150</v>
      </c>
      <c r="B17" s="81" t="s">
        <v>147</v>
      </c>
      <c r="C17" s="82" t="s">
        <v>147</v>
      </c>
      <c r="D17" s="82" t="s">
        <v>151</v>
      </c>
      <c r="E17" s="82" t="s">
        <v>152</v>
      </c>
    </row>
    <row r="18" spans="1:5" ht="15">
      <c r="A18" s="79" t="s">
        <v>39</v>
      </c>
      <c r="B18" s="81" t="s">
        <v>139</v>
      </c>
      <c r="C18" s="82">
        <v>-1</v>
      </c>
      <c r="D18" s="82">
        <v>-1</v>
      </c>
      <c r="E18" s="82">
        <v>-1</v>
      </c>
    </row>
    <row r="19" spans="1:5" ht="15">
      <c r="A19" s="79" t="s">
        <v>153</v>
      </c>
      <c r="B19" s="81" t="s">
        <v>154</v>
      </c>
      <c r="C19" s="82" t="s">
        <v>155</v>
      </c>
      <c r="D19" s="82" t="s">
        <v>156</v>
      </c>
      <c r="E19" s="82" t="s">
        <v>157</v>
      </c>
    </row>
    <row r="20" spans="1:5" ht="15">
      <c r="A20" s="79" t="s">
        <v>40</v>
      </c>
      <c r="B20" s="81"/>
      <c r="C20" s="82" t="s">
        <v>158</v>
      </c>
      <c r="D20" s="82"/>
      <c r="E20" s="82" t="s">
        <v>158</v>
      </c>
    </row>
    <row r="21" spans="1:5" ht="15">
      <c r="A21" s="79" t="s">
        <v>159</v>
      </c>
      <c r="B21" s="81" t="s">
        <v>160</v>
      </c>
      <c r="C21" s="82">
        <v>-3</v>
      </c>
      <c r="D21" s="82">
        <v>-4</v>
      </c>
      <c r="E21" s="82">
        <v>-4</v>
      </c>
    </row>
    <row r="22" spans="1:5" ht="15">
      <c r="A22" s="79" t="s">
        <v>161</v>
      </c>
      <c r="B22" s="81" t="s">
        <v>139</v>
      </c>
      <c r="C22" s="82">
        <v>-1</v>
      </c>
      <c r="D22" s="82">
        <v>-2</v>
      </c>
      <c r="E22" s="82">
        <v>-2</v>
      </c>
    </row>
    <row r="23" spans="1:5" ht="15">
      <c r="A23" s="79" t="s">
        <v>42</v>
      </c>
      <c r="B23" s="81" t="s">
        <v>162</v>
      </c>
      <c r="C23" s="82">
        <f>-13-15</f>
        <v>-28</v>
      </c>
      <c r="D23" s="82">
        <f>-16-18</f>
        <v>-34</v>
      </c>
      <c r="E23" s="82">
        <f>-19-21</f>
        <v>-40</v>
      </c>
    </row>
    <row r="24" spans="1:5" ht="15">
      <c r="A24" s="79" t="s">
        <v>163</v>
      </c>
      <c r="B24" s="81" t="s">
        <v>164</v>
      </c>
      <c r="C24" s="82" t="s">
        <v>165</v>
      </c>
      <c r="D24" s="82" t="s">
        <v>166</v>
      </c>
      <c r="E24" s="82" t="s">
        <v>167</v>
      </c>
    </row>
    <row r="25" spans="1:5" ht="15">
      <c r="A25" s="79" t="s">
        <v>44</v>
      </c>
      <c r="B25" s="81" t="s">
        <v>168</v>
      </c>
      <c r="C25" s="82" t="s">
        <v>168</v>
      </c>
      <c r="D25" s="82" t="s">
        <v>168</v>
      </c>
      <c r="E25" s="82" t="s">
        <v>168</v>
      </c>
    </row>
    <row r="26" spans="1:5" ht="15">
      <c r="A26" s="79" t="s">
        <v>169</v>
      </c>
      <c r="B26" s="81" t="s">
        <v>170</v>
      </c>
      <c r="C26" s="82" t="s">
        <v>170</v>
      </c>
      <c r="D26" s="82" t="s">
        <v>170</v>
      </c>
      <c r="E26" s="82" t="s">
        <v>170</v>
      </c>
    </row>
    <row r="27" spans="1:5" ht="15">
      <c r="A27" s="79" t="s">
        <v>171</v>
      </c>
      <c r="B27" s="81" t="s">
        <v>172</v>
      </c>
      <c r="C27" s="82">
        <v>-6</v>
      </c>
      <c r="D27" s="82">
        <f>-7-8</f>
        <v>-15</v>
      </c>
      <c r="E27" s="82">
        <f>-9-10</f>
        <v>-19</v>
      </c>
    </row>
    <row r="28" spans="1:5" ht="15">
      <c r="A28" s="79" t="s">
        <v>173</v>
      </c>
      <c r="B28" s="81" t="s">
        <v>172</v>
      </c>
      <c r="C28" s="82">
        <v>-6</v>
      </c>
      <c r="D28" s="82">
        <v>-7</v>
      </c>
      <c r="E28" s="82">
        <v>-8</v>
      </c>
    </row>
    <row r="29" spans="1:5" ht="15">
      <c r="A29" s="79" t="s">
        <v>174</v>
      </c>
      <c r="B29" s="81" t="s">
        <v>172</v>
      </c>
      <c r="C29" s="82">
        <v>-6</v>
      </c>
      <c r="D29" s="82">
        <v>-7</v>
      </c>
      <c r="E29" s="82">
        <v>-8</v>
      </c>
    </row>
    <row r="30" spans="1:5" ht="15">
      <c r="A30" s="79" t="s">
        <v>175</v>
      </c>
      <c r="B30" s="81" t="s">
        <v>172</v>
      </c>
      <c r="C30" s="82">
        <v>-6</v>
      </c>
      <c r="D30" s="82">
        <v>-7</v>
      </c>
      <c r="E30" s="82">
        <v>-8</v>
      </c>
    </row>
    <row r="31" spans="1:5" ht="15">
      <c r="A31" s="79" t="s">
        <v>176</v>
      </c>
      <c r="B31" s="81" t="s">
        <v>177</v>
      </c>
      <c r="C31" s="82">
        <v>-5</v>
      </c>
      <c r="D31" s="82">
        <v>-6</v>
      </c>
      <c r="E31" s="82">
        <v>-7</v>
      </c>
    </row>
    <row r="32" spans="1:5" ht="15">
      <c r="A32" s="79" t="s">
        <v>178</v>
      </c>
      <c r="B32" s="81" t="s">
        <v>179</v>
      </c>
      <c r="C32" s="82">
        <v>-10</v>
      </c>
      <c r="D32" s="82">
        <v>-10</v>
      </c>
      <c r="E32" s="82">
        <v>-10</v>
      </c>
    </row>
    <row r="33" spans="1:5" ht="15">
      <c r="A33" s="79" t="s">
        <v>180</v>
      </c>
      <c r="B33" s="81"/>
      <c r="C33" s="82"/>
      <c r="D33" s="82"/>
      <c r="E33" s="82"/>
    </row>
    <row r="34" spans="1:5" ht="15">
      <c r="A34" s="79" t="s">
        <v>181</v>
      </c>
      <c r="B34" s="81" t="s">
        <v>182</v>
      </c>
      <c r="C34" s="82" t="s">
        <v>183</v>
      </c>
      <c r="D34" s="82" t="s">
        <v>184</v>
      </c>
      <c r="E34" s="82" t="s">
        <v>185</v>
      </c>
    </row>
    <row r="35" spans="1:5" ht="15">
      <c r="A35" s="79" t="s">
        <v>46</v>
      </c>
      <c r="B35" s="81" t="s">
        <v>186</v>
      </c>
      <c r="C35" s="82" t="s">
        <v>187</v>
      </c>
      <c r="D35" s="82" t="s">
        <v>188</v>
      </c>
      <c r="E35" s="82" t="s">
        <v>189</v>
      </c>
    </row>
    <row r="36" spans="1:5" ht="15">
      <c r="A36" s="79" t="s">
        <v>190</v>
      </c>
      <c r="B36" s="81" t="s">
        <v>191</v>
      </c>
      <c r="C36" s="82" t="s">
        <v>192</v>
      </c>
      <c r="D36" s="82" t="s">
        <v>193</v>
      </c>
      <c r="E36" s="82" t="s">
        <v>194</v>
      </c>
    </row>
    <row r="37" spans="1:5" ht="15">
      <c r="A37" s="79" t="s">
        <v>195</v>
      </c>
      <c r="B37" s="81"/>
      <c r="C37" s="82"/>
      <c r="D37" s="82"/>
      <c r="E37" s="82"/>
    </row>
    <row r="38" spans="1:5" ht="15">
      <c r="A38" s="79" t="s">
        <v>196</v>
      </c>
      <c r="B38" s="81"/>
      <c r="C38" s="82"/>
      <c r="D38" s="82"/>
      <c r="E38" s="82"/>
    </row>
    <row r="39" spans="1:5" ht="15">
      <c r="A39" s="79" t="s">
        <v>197</v>
      </c>
      <c r="B39" s="81" t="s">
        <v>182</v>
      </c>
      <c r="C39" s="82" t="s">
        <v>183</v>
      </c>
      <c r="D39" s="82" t="s">
        <v>184</v>
      </c>
      <c r="E39" s="82" t="s">
        <v>198</v>
      </c>
    </row>
    <row r="40" spans="1:5" ht="15">
      <c r="A40" s="79" t="s">
        <v>45</v>
      </c>
      <c r="B40" s="81" t="s">
        <v>193</v>
      </c>
      <c r="C40" s="82" t="s">
        <v>193</v>
      </c>
      <c r="D40" s="82" t="s">
        <v>194</v>
      </c>
      <c r="E40" s="82" t="s">
        <v>182</v>
      </c>
    </row>
    <row r="41" spans="1:5" ht="15">
      <c r="A41" s="79" t="s">
        <v>199</v>
      </c>
      <c r="B41" s="81" t="s">
        <v>182</v>
      </c>
      <c r="C41" s="82" t="s">
        <v>183</v>
      </c>
      <c r="D41" s="82" t="s">
        <v>184</v>
      </c>
      <c r="E41" s="82" t="s">
        <v>198</v>
      </c>
    </row>
    <row r="42" spans="1:5" ht="15">
      <c r="A42" s="79" t="s">
        <v>200</v>
      </c>
      <c r="B42" s="81" t="s">
        <v>182</v>
      </c>
      <c r="C42" s="82" t="s">
        <v>183</v>
      </c>
      <c r="D42" s="82" t="s">
        <v>184</v>
      </c>
      <c r="E42" s="82" t="s">
        <v>198</v>
      </c>
    </row>
    <row r="45" ht="15">
      <c r="A45" s="77" t="s">
        <v>201</v>
      </c>
    </row>
    <row r="46" spans="1:2" ht="15">
      <c r="A46" s="79" t="s">
        <v>104</v>
      </c>
      <c r="B46" s="80"/>
    </row>
    <row r="47" spans="1:2" ht="15">
      <c r="A47" s="79" t="s">
        <v>202</v>
      </c>
      <c r="B47" s="80" t="s">
        <v>109</v>
      </c>
    </row>
    <row r="48" spans="1:2" ht="15">
      <c r="A48" s="79" t="s">
        <v>203</v>
      </c>
      <c r="B48" s="80"/>
    </row>
    <row r="49" spans="1:2" ht="15">
      <c r="A49" s="79" t="s">
        <v>105</v>
      </c>
      <c r="B49" s="80"/>
    </row>
    <row r="50" spans="1:2" ht="15">
      <c r="A50" s="79" t="s">
        <v>106</v>
      </c>
      <c r="B50" s="80"/>
    </row>
    <row r="51" spans="1:2" ht="15">
      <c r="A51" s="79" t="s">
        <v>108</v>
      </c>
      <c r="B51" s="80"/>
    </row>
    <row r="52" spans="1:2" ht="15">
      <c r="A52" s="79" t="s">
        <v>107</v>
      </c>
      <c r="B52" s="80"/>
    </row>
    <row r="53" spans="1:2" ht="15">
      <c r="A53" s="79" t="s">
        <v>112</v>
      </c>
      <c r="B53" s="80"/>
    </row>
    <row r="54" spans="1:2" ht="15">
      <c r="A54" s="79" t="s">
        <v>204</v>
      </c>
      <c r="B54" s="80"/>
    </row>
    <row r="55" spans="1:2" ht="15">
      <c r="A55" s="79" t="s">
        <v>205</v>
      </c>
      <c r="B55" s="80"/>
    </row>
    <row r="56" spans="1:2" ht="15">
      <c r="A56" s="79" t="s">
        <v>206</v>
      </c>
      <c r="B56" s="80"/>
    </row>
    <row r="58" ht="15">
      <c r="A58" s="75" t="s">
        <v>207</v>
      </c>
    </row>
    <row r="59" ht="15">
      <c r="A59" s="75" t="s">
        <v>208</v>
      </c>
    </row>
    <row r="60" ht="15">
      <c r="A60" s="75" t="s">
        <v>209</v>
      </c>
    </row>
    <row r="61" ht="15">
      <c r="A61" s="75" t="s">
        <v>210</v>
      </c>
    </row>
    <row r="62" ht="15">
      <c r="A62" s="75" t="s">
        <v>211</v>
      </c>
    </row>
    <row r="63" ht="15">
      <c r="A63" s="75" t="s">
        <v>212</v>
      </c>
    </row>
  </sheetData>
  <sheetProtection/>
  <mergeCells count="1">
    <mergeCell ref="B5:E5"/>
  </mergeCells>
  <printOptions/>
  <pageMargins left="0.7" right="0.7" top="0.75" bottom="0.75" header="0.3" footer="0.3"/>
  <pageSetup orientation="portrait" paperSize="9" r:id="rId1"/>
  <ignoredErrors>
    <ignoredError sqref="B11:B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2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1" sqref="B11"/>
    </sheetView>
  </sheetViews>
  <sheetFormatPr defaultColWidth="9.140625" defaultRowHeight="15"/>
  <cols>
    <col min="1" max="1" width="43.421875" style="0" customWidth="1"/>
    <col min="2" max="2" width="28.00390625" style="0" customWidth="1"/>
    <col min="3" max="3" width="26.8515625" style="0" customWidth="1"/>
  </cols>
  <sheetData>
    <row r="1" spans="1:12" ht="20.25">
      <c r="A1" s="136" t="s">
        <v>49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2" ht="16.5">
      <c r="A2" s="38" t="s">
        <v>50</v>
      </c>
      <c r="B2" s="39"/>
    </row>
    <row r="3" spans="1:2" ht="16.5">
      <c r="A3" s="38" t="s">
        <v>35</v>
      </c>
      <c r="B3" s="39"/>
    </row>
    <row r="4" ht="16.5">
      <c r="A4" s="38" t="s">
        <v>51</v>
      </c>
    </row>
    <row r="5" spans="1:3" ht="17.25" thickBot="1">
      <c r="A5" s="137" t="s">
        <v>0</v>
      </c>
      <c r="B5" s="137"/>
      <c r="C5" s="137"/>
    </row>
    <row r="6" spans="1:3" ht="15">
      <c r="A6" s="133" t="s">
        <v>36</v>
      </c>
      <c r="B6" s="131" t="s">
        <v>70</v>
      </c>
      <c r="C6" s="132"/>
    </row>
    <row r="7" spans="1:3" ht="15.75" thickBot="1">
      <c r="A7" s="134"/>
      <c r="B7" s="57" t="s">
        <v>69</v>
      </c>
      <c r="C7" s="58" t="s">
        <v>71</v>
      </c>
    </row>
    <row r="8" spans="1:3" s="41" customFormat="1" ht="66">
      <c r="A8" s="54" t="s">
        <v>52</v>
      </c>
      <c r="B8" s="55" t="s">
        <v>72</v>
      </c>
      <c r="C8" s="56" t="s">
        <v>72</v>
      </c>
    </row>
    <row r="9" spans="1:3" s="41" customFormat="1" ht="16.5">
      <c r="A9" s="49" t="s">
        <v>38</v>
      </c>
      <c r="B9" s="43">
        <v>1</v>
      </c>
      <c r="C9" s="50">
        <v>1</v>
      </c>
    </row>
    <row r="10" spans="1:3" s="41" customFormat="1" ht="16.5">
      <c r="A10" s="49" t="s">
        <v>53</v>
      </c>
      <c r="B10" s="40" t="s">
        <v>73</v>
      </c>
      <c r="C10" s="48" t="s">
        <v>74</v>
      </c>
    </row>
    <row r="11" spans="1:3" s="41" customFormat="1" ht="49.5">
      <c r="A11" s="49" t="s">
        <v>54</v>
      </c>
      <c r="B11" s="40" t="s">
        <v>75</v>
      </c>
      <c r="C11" s="48" t="s">
        <v>76</v>
      </c>
    </row>
    <row r="12" spans="1:3" s="41" customFormat="1" ht="82.5">
      <c r="A12" s="49" t="s">
        <v>55</v>
      </c>
      <c r="B12" s="40" t="s">
        <v>77</v>
      </c>
      <c r="C12" s="48" t="s">
        <v>56</v>
      </c>
    </row>
    <row r="13" spans="1:3" s="41" customFormat="1" ht="16.5">
      <c r="A13" s="49" t="s">
        <v>39</v>
      </c>
      <c r="B13" s="40" t="s">
        <v>78</v>
      </c>
      <c r="C13" s="48" t="s">
        <v>79</v>
      </c>
    </row>
    <row r="14" spans="1:3" s="41" customFormat="1" ht="49.5">
      <c r="A14" s="49" t="s">
        <v>57</v>
      </c>
      <c r="B14" s="40" t="s">
        <v>80</v>
      </c>
      <c r="C14" s="48" t="s">
        <v>80</v>
      </c>
    </row>
    <row r="15" spans="1:3" s="41" customFormat="1" ht="16.5">
      <c r="A15" s="128" t="s">
        <v>58</v>
      </c>
      <c r="B15" s="129"/>
      <c r="C15" s="130"/>
    </row>
    <row r="16" spans="1:3" s="41" customFormat="1" ht="16.5">
      <c r="A16" s="49" t="s">
        <v>59</v>
      </c>
      <c r="B16" s="40" t="s">
        <v>81</v>
      </c>
      <c r="C16" s="48" t="s">
        <v>82</v>
      </c>
    </row>
    <row r="17" spans="1:3" s="41" customFormat="1" ht="33">
      <c r="A17" s="49" t="s">
        <v>60</v>
      </c>
      <c r="B17" s="40" t="s">
        <v>48</v>
      </c>
      <c r="C17" s="48" t="s">
        <v>48</v>
      </c>
    </row>
    <row r="18" spans="1:3" s="41" customFormat="1" ht="33">
      <c r="A18" s="49" t="s">
        <v>61</v>
      </c>
      <c r="B18" s="40" t="s">
        <v>83</v>
      </c>
      <c r="C18" s="48" t="s">
        <v>84</v>
      </c>
    </row>
    <row r="19" spans="1:3" s="41" customFormat="1" ht="33">
      <c r="A19" s="49" t="s">
        <v>62</v>
      </c>
      <c r="B19" s="40" t="s">
        <v>85</v>
      </c>
      <c r="C19" s="48" t="s">
        <v>86</v>
      </c>
    </row>
    <row r="20" spans="1:3" s="41" customFormat="1" ht="33">
      <c r="A20" s="49" t="s">
        <v>63</v>
      </c>
      <c r="B20" s="40" t="s">
        <v>87</v>
      </c>
      <c r="C20" s="48" t="s">
        <v>84</v>
      </c>
    </row>
    <row r="21" spans="1:3" s="41" customFormat="1" ht="16.5">
      <c r="A21" s="49" t="s">
        <v>64</v>
      </c>
      <c r="B21" s="40" t="s">
        <v>87</v>
      </c>
      <c r="C21" s="48" t="s">
        <v>84</v>
      </c>
    </row>
    <row r="22" spans="1:3" s="41" customFormat="1" ht="16.5">
      <c r="A22" s="49" t="s">
        <v>65</v>
      </c>
      <c r="B22" s="40" t="s">
        <v>87</v>
      </c>
      <c r="C22" s="48" t="s">
        <v>84</v>
      </c>
    </row>
    <row r="23" spans="1:3" s="41" customFormat="1" ht="16.5">
      <c r="A23" s="49" t="s">
        <v>66</v>
      </c>
      <c r="B23" s="40" t="s">
        <v>87</v>
      </c>
      <c r="C23" s="48" t="s">
        <v>84</v>
      </c>
    </row>
    <row r="24" spans="1:3" s="41" customFormat="1" ht="49.5">
      <c r="A24" s="49" t="s">
        <v>67</v>
      </c>
      <c r="B24" s="40" t="s">
        <v>88</v>
      </c>
      <c r="C24" s="48" t="s">
        <v>89</v>
      </c>
    </row>
    <row r="25" spans="1:3" s="41" customFormat="1" ht="33">
      <c r="A25" s="49" t="s">
        <v>46</v>
      </c>
      <c r="B25" s="40" t="s">
        <v>90</v>
      </c>
      <c r="C25" s="48" t="s">
        <v>91</v>
      </c>
    </row>
    <row r="26" spans="1:3" s="41" customFormat="1" ht="17.25" thickBot="1">
      <c r="A26" s="51" t="s">
        <v>68</v>
      </c>
      <c r="B26" s="52" t="s">
        <v>83</v>
      </c>
      <c r="C26" s="53" t="s">
        <v>86</v>
      </c>
    </row>
    <row r="27" s="41" customFormat="1" ht="15"/>
    <row r="28" spans="1:3" s="41" customFormat="1" ht="364.5" customHeight="1">
      <c r="A28" s="135" t="s">
        <v>92</v>
      </c>
      <c r="B28" s="135"/>
      <c r="C28" s="135"/>
    </row>
    <row r="29" s="41" customFormat="1" ht="15"/>
  </sheetData>
  <sheetProtection/>
  <mergeCells count="6">
    <mergeCell ref="A15:C15"/>
    <mergeCell ref="B6:C6"/>
    <mergeCell ref="A6:A7"/>
    <mergeCell ref="A28:C28"/>
    <mergeCell ref="A1:L1"/>
    <mergeCell ref="A5:C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B39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74.421875" style="0" customWidth="1"/>
    <col min="2" max="2" width="22.421875" style="0" customWidth="1"/>
  </cols>
  <sheetData>
    <row r="2" spans="1:2" ht="112.5" customHeight="1">
      <c r="A2" s="145" t="s">
        <v>230</v>
      </c>
      <c r="B2" s="145"/>
    </row>
    <row r="3" spans="1:2" ht="14.25" customHeight="1">
      <c r="A3" s="93"/>
      <c r="B3" s="93"/>
    </row>
    <row r="4" spans="1:2" ht="19.5" thickBot="1">
      <c r="A4" s="146" t="s">
        <v>231</v>
      </c>
      <c r="B4" s="146"/>
    </row>
    <row r="5" spans="1:2" ht="28.5">
      <c r="A5" s="147" t="s">
        <v>100</v>
      </c>
      <c r="B5" s="84" t="s">
        <v>113</v>
      </c>
    </row>
    <row r="6" spans="1:2" ht="15.75" thickBot="1">
      <c r="A6" s="148"/>
      <c r="B6" s="85" t="s">
        <v>114</v>
      </c>
    </row>
    <row r="7" spans="1:2" ht="15.75" thickBot="1">
      <c r="A7" s="86" t="s">
        <v>103</v>
      </c>
      <c r="B7" s="87">
        <v>1</v>
      </c>
    </row>
    <row r="8" spans="1:2" ht="15">
      <c r="A8" s="88" t="s">
        <v>215</v>
      </c>
      <c r="B8" s="138">
        <v>1</v>
      </c>
    </row>
    <row r="9" spans="1:2" ht="15.75" thickBot="1">
      <c r="A9" s="89" t="s">
        <v>115</v>
      </c>
      <c r="B9" s="139"/>
    </row>
    <row r="10" spans="1:2" ht="15">
      <c r="A10" s="88" t="s">
        <v>110</v>
      </c>
      <c r="B10" s="138">
        <v>5</v>
      </c>
    </row>
    <row r="11" spans="1:2" ht="15">
      <c r="A11" s="90" t="s">
        <v>216</v>
      </c>
      <c r="B11" s="140"/>
    </row>
    <row r="12" spans="1:2" ht="15.75" thickBot="1">
      <c r="A12" s="91" t="s">
        <v>116</v>
      </c>
      <c r="B12" s="139"/>
    </row>
    <row r="13" spans="1:2" ht="15">
      <c r="A13" s="88" t="s">
        <v>217</v>
      </c>
      <c r="B13" s="138">
        <v>3</v>
      </c>
    </row>
    <row r="14" spans="1:2" ht="15">
      <c r="A14" s="90" t="s">
        <v>218</v>
      </c>
      <c r="B14" s="140"/>
    </row>
    <row r="15" spans="1:2" ht="15.75" thickBot="1">
      <c r="A15" s="89" t="s">
        <v>219</v>
      </c>
      <c r="B15" s="139"/>
    </row>
    <row r="16" spans="1:2" ht="15">
      <c r="A16" s="90" t="s">
        <v>220</v>
      </c>
      <c r="B16" s="138">
        <v>6</v>
      </c>
    </row>
    <row r="17" spans="1:2" ht="15.75" thickBot="1">
      <c r="A17" s="89" t="s">
        <v>221</v>
      </c>
      <c r="B17" s="139"/>
    </row>
    <row r="18" spans="1:2" ht="15">
      <c r="A18" s="88" t="s">
        <v>117</v>
      </c>
      <c r="B18" s="138">
        <v>5</v>
      </c>
    </row>
    <row r="19" spans="1:2" ht="15">
      <c r="A19" s="90" t="s">
        <v>222</v>
      </c>
      <c r="B19" s="140"/>
    </row>
    <row r="20" spans="1:2" ht="75.75" thickBot="1">
      <c r="A20" s="86" t="s">
        <v>223</v>
      </c>
      <c r="B20" s="139"/>
    </row>
    <row r="21" spans="1:2" ht="15">
      <c r="A21" s="90" t="s">
        <v>224</v>
      </c>
      <c r="B21" s="138">
        <v>5</v>
      </c>
    </row>
    <row r="22" spans="1:2" ht="15.75" thickBot="1">
      <c r="A22" s="89" t="s">
        <v>225</v>
      </c>
      <c r="B22" s="139"/>
    </row>
    <row r="23" spans="1:2" ht="15">
      <c r="A23" s="90" t="s">
        <v>226</v>
      </c>
      <c r="B23" s="138">
        <v>4</v>
      </c>
    </row>
    <row r="24" spans="1:2" ht="15.75" thickBot="1">
      <c r="A24" s="92" t="s">
        <v>115</v>
      </c>
      <c r="B24" s="139"/>
    </row>
    <row r="25" spans="1:2" ht="15.75" thickBot="1">
      <c r="A25" s="86" t="s">
        <v>227</v>
      </c>
      <c r="B25" s="87">
        <v>6</v>
      </c>
    </row>
    <row r="26" spans="1:2" ht="15.75" thickBot="1">
      <c r="A26" s="86" t="s">
        <v>228</v>
      </c>
      <c r="B26" s="87">
        <v>5</v>
      </c>
    </row>
    <row r="27" spans="1:2" ht="15">
      <c r="A27" s="90" t="s">
        <v>118</v>
      </c>
      <c r="B27" s="138">
        <v>5</v>
      </c>
    </row>
    <row r="28" spans="1:2" ht="15.75" thickBot="1">
      <c r="A28" s="91" t="s">
        <v>119</v>
      </c>
      <c r="B28" s="139"/>
    </row>
    <row r="29" spans="1:2" ht="15.75" thickBot="1">
      <c r="A29" s="86" t="s">
        <v>229</v>
      </c>
      <c r="B29" s="87">
        <v>2</v>
      </c>
    </row>
    <row r="30" spans="1:2" ht="15.75" thickBot="1">
      <c r="A30" s="86" t="s">
        <v>120</v>
      </c>
      <c r="B30" s="87">
        <v>1</v>
      </c>
    </row>
    <row r="31" spans="1:2" ht="15">
      <c r="A31" s="141" t="s">
        <v>201</v>
      </c>
      <c r="B31" s="142"/>
    </row>
    <row r="32" spans="1:2" ht="15.75" thickBot="1">
      <c r="A32" s="143" t="s">
        <v>104</v>
      </c>
      <c r="B32" s="144"/>
    </row>
    <row r="33" spans="1:2" ht="15">
      <c r="A33" s="90" t="s">
        <v>202</v>
      </c>
      <c r="B33" s="138" t="s">
        <v>109</v>
      </c>
    </row>
    <row r="34" spans="1:2" ht="15">
      <c r="A34" s="90" t="s">
        <v>111</v>
      </c>
      <c r="B34" s="140"/>
    </row>
    <row r="35" spans="1:2" ht="15">
      <c r="A35" s="90" t="s">
        <v>105</v>
      </c>
      <c r="B35" s="140"/>
    </row>
    <row r="36" spans="1:2" ht="15">
      <c r="A36" s="90" t="s">
        <v>106</v>
      </c>
      <c r="B36" s="140"/>
    </row>
    <row r="37" spans="1:2" ht="15">
      <c r="A37" s="90" t="s">
        <v>108</v>
      </c>
      <c r="B37" s="140"/>
    </row>
    <row r="38" spans="1:2" ht="15">
      <c r="A38" s="90" t="s">
        <v>107</v>
      </c>
      <c r="B38" s="140"/>
    </row>
    <row r="39" spans="1:2" ht="15.75" thickBot="1">
      <c r="A39" s="86" t="s">
        <v>112</v>
      </c>
      <c r="B39" s="139"/>
    </row>
  </sheetData>
  <sheetProtection/>
  <mergeCells count="14">
    <mergeCell ref="A32:B32"/>
    <mergeCell ref="B33:B39"/>
    <mergeCell ref="A2:B2"/>
    <mergeCell ref="A4:B4"/>
    <mergeCell ref="A5:A6"/>
    <mergeCell ref="B8:B9"/>
    <mergeCell ref="B10:B12"/>
    <mergeCell ref="B13:B15"/>
    <mergeCell ref="B16:B17"/>
    <mergeCell ref="B18:B20"/>
    <mergeCell ref="B23:B24"/>
    <mergeCell ref="B21:B22"/>
    <mergeCell ref="B27:B28"/>
    <mergeCell ref="A31:B3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C27"/>
  <sheetViews>
    <sheetView zoomScalePageLayoutView="0" workbookViewId="0" topLeftCell="A1">
      <selection activeCell="A1" sqref="A1:C1"/>
    </sheetView>
  </sheetViews>
  <sheetFormatPr defaultColWidth="70.421875" defaultRowHeight="15"/>
  <cols>
    <col min="1" max="1" width="82.28125" style="0" customWidth="1"/>
    <col min="2" max="2" width="15.28125" style="0" bestFit="1" customWidth="1"/>
    <col min="3" max="3" width="14.7109375" style="0" bestFit="1" customWidth="1"/>
  </cols>
  <sheetData>
    <row r="1" spans="1:3" ht="123.75" customHeight="1">
      <c r="A1" s="151" t="s">
        <v>256</v>
      </c>
      <c r="B1" s="151"/>
      <c r="C1" s="151"/>
    </row>
    <row r="2" ht="15.75" thickBot="1"/>
    <row r="3" spans="1:3" ht="16.5" thickBot="1">
      <c r="A3" s="94" t="s">
        <v>131</v>
      </c>
      <c r="B3" s="149" t="s">
        <v>132</v>
      </c>
      <c r="C3" s="150"/>
    </row>
    <row r="4" spans="1:3" ht="15.75" thickBot="1">
      <c r="A4" s="86" t="s">
        <v>36</v>
      </c>
      <c r="B4" s="95" t="s">
        <v>232</v>
      </c>
      <c r="C4" s="96" t="s">
        <v>233</v>
      </c>
    </row>
    <row r="5" spans="1:3" ht="15.75" thickBot="1">
      <c r="A5" s="97" t="s">
        <v>234</v>
      </c>
      <c r="B5" s="98">
        <v>-1</v>
      </c>
      <c r="C5" s="99">
        <v>-1</v>
      </c>
    </row>
    <row r="6" spans="1:3" ht="15.75" thickBot="1">
      <c r="A6" s="97" t="s">
        <v>235</v>
      </c>
      <c r="B6" s="98">
        <v>-1</v>
      </c>
      <c r="C6" s="99">
        <v>-1</v>
      </c>
    </row>
    <row r="7" spans="1:3" ht="15.75" thickBot="1">
      <c r="A7" s="97" t="s">
        <v>236</v>
      </c>
      <c r="B7" s="98">
        <v>-2</v>
      </c>
      <c r="C7" s="99">
        <v>-1</v>
      </c>
    </row>
    <row r="8" spans="1:3" ht="15.75" thickBot="1">
      <c r="A8" s="97" t="s">
        <v>237</v>
      </c>
      <c r="B8" s="98">
        <v>-1</v>
      </c>
      <c r="C8" s="99">
        <v>-1</v>
      </c>
    </row>
    <row r="9" spans="1:3" ht="15.75" thickBot="1">
      <c r="A9" s="97" t="s">
        <v>238</v>
      </c>
      <c r="B9" s="98">
        <v>-1</v>
      </c>
      <c r="C9" s="99">
        <v>-1</v>
      </c>
    </row>
    <row r="10" spans="1:3" ht="15.75" thickBot="1">
      <c r="A10" s="97" t="s">
        <v>239</v>
      </c>
      <c r="B10" s="98" t="s">
        <v>240</v>
      </c>
      <c r="C10" s="99" t="s">
        <v>241</v>
      </c>
    </row>
    <row r="11" spans="1:3" ht="15.75" thickBot="1">
      <c r="A11" s="97" t="s">
        <v>39</v>
      </c>
      <c r="B11" s="98" t="s">
        <v>242</v>
      </c>
      <c r="C11" s="99" t="s">
        <v>243</v>
      </c>
    </row>
    <row r="12" spans="1:3" ht="15.75" thickBot="1">
      <c r="A12" s="100" t="s">
        <v>40</v>
      </c>
      <c r="B12" s="98"/>
      <c r="C12" s="99"/>
    </row>
    <row r="13" spans="1:3" ht="15.75" thickBot="1">
      <c r="A13" s="97" t="s">
        <v>41</v>
      </c>
      <c r="B13" s="98">
        <v>-2</v>
      </c>
      <c r="C13" s="99">
        <v>-2</v>
      </c>
    </row>
    <row r="14" spans="1:3" ht="15.75" thickBot="1">
      <c r="A14" s="97" t="s">
        <v>42</v>
      </c>
      <c r="B14" s="98">
        <v>-10</v>
      </c>
      <c r="C14" s="99">
        <v>-14</v>
      </c>
    </row>
    <row r="15" spans="1:3" ht="15.75" thickBot="1">
      <c r="A15" s="97" t="s">
        <v>43</v>
      </c>
      <c r="B15" s="98" t="s">
        <v>244</v>
      </c>
      <c r="C15" s="99">
        <v>-42</v>
      </c>
    </row>
    <row r="16" spans="1:3" ht="15.75" thickBot="1">
      <c r="A16" s="97" t="s">
        <v>245</v>
      </c>
      <c r="B16" s="98" t="s">
        <v>177</v>
      </c>
      <c r="C16" s="99">
        <v>-6</v>
      </c>
    </row>
    <row r="17" spans="1:3" ht="15.75" thickBot="1">
      <c r="A17" s="97" t="s">
        <v>255</v>
      </c>
      <c r="B17" s="98" t="s">
        <v>177</v>
      </c>
      <c r="C17" s="99">
        <v>-6</v>
      </c>
    </row>
    <row r="18" spans="1:3" ht="27.75" thickBot="1">
      <c r="A18" s="97" t="s">
        <v>246</v>
      </c>
      <c r="B18" s="98" t="s">
        <v>247</v>
      </c>
      <c r="C18" s="99">
        <v>-8</v>
      </c>
    </row>
    <row r="19" spans="1:3" ht="15.75" thickBot="1">
      <c r="A19" s="97" t="s">
        <v>248</v>
      </c>
      <c r="B19" s="98" t="s">
        <v>247</v>
      </c>
      <c r="C19" s="99">
        <v>-8</v>
      </c>
    </row>
    <row r="20" spans="1:3" ht="27.75" thickBot="1">
      <c r="A20" s="97" t="s">
        <v>249</v>
      </c>
      <c r="B20" s="98">
        <f>-8+6</f>
        <v>-2</v>
      </c>
      <c r="C20" s="99">
        <f>-10+8</f>
        <v>-2</v>
      </c>
    </row>
    <row r="21" spans="1:3" ht="41.25" thickBot="1">
      <c r="A21" s="97" t="s">
        <v>250</v>
      </c>
      <c r="B21" s="98" t="s">
        <v>184</v>
      </c>
      <c r="C21" s="99" t="s">
        <v>251</v>
      </c>
    </row>
    <row r="22" spans="1:3" ht="15.75" thickBot="1">
      <c r="A22" s="97" t="s">
        <v>45</v>
      </c>
      <c r="B22" s="98">
        <v>-8</v>
      </c>
      <c r="C22" s="99">
        <v>-10</v>
      </c>
    </row>
    <row r="23" spans="1:3" ht="15.75" thickBot="1">
      <c r="A23" s="97" t="s">
        <v>252</v>
      </c>
      <c r="B23" s="98">
        <v>-6</v>
      </c>
      <c r="C23" s="99">
        <v>-8</v>
      </c>
    </row>
    <row r="24" spans="1:3" ht="15.75" thickBot="1">
      <c r="A24" s="97" t="s">
        <v>199</v>
      </c>
      <c r="B24" s="98">
        <v>-8</v>
      </c>
      <c r="C24" s="99">
        <v>-12</v>
      </c>
    </row>
    <row r="25" spans="1:3" ht="15.75" thickBot="1">
      <c r="A25" s="97" t="s">
        <v>253</v>
      </c>
      <c r="B25" s="98">
        <v>-10</v>
      </c>
      <c r="C25" s="99">
        <v>-14</v>
      </c>
    </row>
    <row r="26" spans="1:3" ht="15.75" thickBot="1">
      <c r="A26" s="97" t="s">
        <v>254</v>
      </c>
      <c r="B26" s="98" t="s">
        <v>172</v>
      </c>
      <c r="C26" s="99">
        <v>-7</v>
      </c>
    </row>
    <row r="27" spans="1:3" ht="15.75" thickBot="1">
      <c r="A27" s="97" t="s">
        <v>47</v>
      </c>
      <c r="B27" s="98">
        <v>-10</v>
      </c>
      <c r="C27" s="99">
        <v>-14</v>
      </c>
    </row>
  </sheetData>
  <sheetProtection/>
  <mergeCells count="2">
    <mergeCell ref="B3:C3"/>
    <mergeCell ref="A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2:F2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F2"/>
    </sheetView>
  </sheetViews>
  <sheetFormatPr defaultColWidth="9.140625" defaultRowHeight="15"/>
  <cols>
    <col min="1" max="1" width="73.00390625" style="0" customWidth="1"/>
  </cols>
  <sheetData>
    <row r="2" spans="1:6" ht="77.25" customHeight="1">
      <c r="A2" s="156" t="s">
        <v>276</v>
      </c>
      <c r="B2" s="156"/>
      <c r="C2" s="156"/>
      <c r="D2" s="156"/>
      <c r="E2" s="156"/>
      <c r="F2" s="156"/>
    </row>
    <row r="4" spans="1:6" ht="21.75">
      <c r="A4" s="152" t="s">
        <v>257</v>
      </c>
      <c r="B4" s="152"/>
      <c r="C4" s="152"/>
      <c r="D4" s="152"/>
      <c r="E4" s="152"/>
      <c r="F4" s="152"/>
    </row>
    <row r="5" ht="15">
      <c r="A5" s="101"/>
    </row>
    <row r="6" spans="1:6" ht="15">
      <c r="A6" s="157" t="s">
        <v>100</v>
      </c>
      <c r="B6" s="158" t="s">
        <v>101</v>
      </c>
      <c r="C6" s="158"/>
      <c r="D6" s="158"/>
      <c r="E6" s="158"/>
      <c r="F6" s="158"/>
    </row>
    <row r="7" spans="1:6" ht="31.5" customHeight="1">
      <c r="A7" s="157"/>
      <c r="B7" s="105" t="s">
        <v>258</v>
      </c>
      <c r="C7" s="105" t="s">
        <v>259</v>
      </c>
      <c r="D7" s="105" t="s">
        <v>260</v>
      </c>
      <c r="E7" s="105" t="s">
        <v>261</v>
      </c>
      <c r="F7" s="105" t="s">
        <v>102</v>
      </c>
    </row>
    <row r="8" spans="1:6" ht="15">
      <c r="A8" s="102" t="s">
        <v>262</v>
      </c>
      <c r="B8" s="103" t="s">
        <v>180</v>
      </c>
      <c r="C8" s="103">
        <v>1</v>
      </c>
      <c r="D8" s="103">
        <v>1</v>
      </c>
      <c r="E8" s="103">
        <v>1</v>
      </c>
      <c r="F8" s="103">
        <v>1</v>
      </c>
    </row>
    <row r="9" spans="1:6" ht="15">
      <c r="A9" s="102" t="s">
        <v>263</v>
      </c>
      <c r="B9" s="159">
        <v>1</v>
      </c>
      <c r="C9" s="159">
        <v>2</v>
      </c>
      <c r="D9" s="159">
        <v>3</v>
      </c>
      <c r="E9" s="159">
        <v>4</v>
      </c>
      <c r="F9" s="159">
        <v>5</v>
      </c>
    </row>
    <row r="10" spans="1:6" ht="15">
      <c r="A10" s="102" t="s">
        <v>264</v>
      </c>
      <c r="B10" s="159"/>
      <c r="C10" s="159"/>
      <c r="D10" s="159"/>
      <c r="E10" s="159"/>
      <c r="F10" s="159"/>
    </row>
    <row r="11" spans="1:6" ht="15">
      <c r="A11" s="102" t="s">
        <v>265</v>
      </c>
      <c r="B11" s="103">
        <v>1</v>
      </c>
      <c r="C11" s="103">
        <v>1</v>
      </c>
      <c r="D11" s="103">
        <v>3</v>
      </c>
      <c r="E11" s="103">
        <v>4</v>
      </c>
      <c r="F11" s="103">
        <v>5</v>
      </c>
    </row>
    <row r="12" spans="1:6" ht="15">
      <c r="A12" s="102" t="s">
        <v>266</v>
      </c>
      <c r="B12" s="103">
        <v>1</v>
      </c>
      <c r="C12" s="103">
        <v>1</v>
      </c>
      <c r="D12" s="103">
        <v>2</v>
      </c>
      <c r="E12" s="103">
        <v>3</v>
      </c>
      <c r="F12" s="103">
        <v>3</v>
      </c>
    </row>
    <row r="13" spans="1:6" ht="15">
      <c r="A13" s="102" t="s">
        <v>267</v>
      </c>
      <c r="B13" s="103">
        <v>1</v>
      </c>
      <c r="C13" s="103">
        <v>2</v>
      </c>
      <c r="D13" s="103">
        <v>2</v>
      </c>
      <c r="E13" s="103">
        <v>3</v>
      </c>
      <c r="F13" s="103">
        <v>3</v>
      </c>
    </row>
    <row r="14" spans="1:6" ht="15">
      <c r="A14" s="102" t="s">
        <v>268</v>
      </c>
      <c r="B14" s="103" t="s">
        <v>180</v>
      </c>
      <c r="C14" s="103">
        <v>1</v>
      </c>
      <c r="D14" s="103">
        <v>2</v>
      </c>
      <c r="E14" s="103">
        <v>3</v>
      </c>
      <c r="F14" s="103">
        <v>3</v>
      </c>
    </row>
    <row r="15" spans="1:6" ht="15">
      <c r="A15" s="102" t="s">
        <v>269</v>
      </c>
      <c r="B15" s="103">
        <v>1</v>
      </c>
      <c r="C15" s="103">
        <v>1</v>
      </c>
      <c r="D15" s="103">
        <v>1</v>
      </c>
      <c r="E15" s="103">
        <v>1</v>
      </c>
      <c r="F15" s="103">
        <v>1</v>
      </c>
    </row>
    <row r="16" spans="1:6" ht="15">
      <c r="A16" s="102" t="s">
        <v>270</v>
      </c>
      <c r="B16" s="103">
        <v>1</v>
      </c>
      <c r="C16" s="103">
        <v>2</v>
      </c>
      <c r="D16" s="103">
        <v>3</v>
      </c>
      <c r="E16" s="103">
        <v>4</v>
      </c>
      <c r="F16" s="103">
        <v>5</v>
      </c>
    </row>
    <row r="17" spans="1:6" ht="15">
      <c r="A17" s="104" t="s">
        <v>271</v>
      </c>
      <c r="B17" s="79"/>
      <c r="C17" s="79"/>
      <c r="D17" s="79"/>
      <c r="E17" s="79"/>
      <c r="F17" s="79"/>
    </row>
    <row r="18" spans="1:6" ht="44.25" customHeight="1">
      <c r="A18" s="153" t="s">
        <v>272</v>
      </c>
      <c r="B18" s="154"/>
      <c r="C18" s="154"/>
      <c r="D18" s="154"/>
      <c r="E18" s="154"/>
      <c r="F18" s="155"/>
    </row>
    <row r="19" spans="1:6" ht="44.25" customHeight="1">
      <c r="A19" s="153" t="s">
        <v>273</v>
      </c>
      <c r="B19" s="154"/>
      <c r="C19" s="154"/>
      <c r="D19" s="154"/>
      <c r="E19" s="154"/>
      <c r="F19" s="155"/>
    </row>
    <row r="20" spans="1:6" ht="36" customHeight="1">
      <c r="A20" s="153" t="s">
        <v>274</v>
      </c>
      <c r="B20" s="154"/>
      <c r="C20" s="154"/>
      <c r="D20" s="154"/>
      <c r="E20" s="154"/>
      <c r="F20" s="155"/>
    </row>
    <row r="21" spans="1:6" ht="54" customHeight="1">
      <c r="A21" s="153" t="s">
        <v>275</v>
      </c>
      <c r="B21" s="154"/>
      <c r="C21" s="154"/>
      <c r="D21" s="154"/>
      <c r="E21" s="154"/>
      <c r="F21" s="155"/>
    </row>
    <row r="33" ht="15.75" customHeight="1"/>
    <row r="35" ht="15.75" customHeight="1"/>
  </sheetData>
  <sheetProtection/>
  <mergeCells count="13">
    <mergeCell ref="D9:D10"/>
    <mergeCell ref="E9:E10"/>
    <mergeCell ref="F9:F10"/>
    <mergeCell ref="A4:F4"/>
    <mergeCell ref="A18:F18"/>
    <mergeCell ref="A19:F19"/>
    <mergeCell ref="A20:F20"/>
    <mergeCell ref="A21:F21"/>
    <mergeCell ref="A2:F2"/>
    <mergeCell ref="A6:A7"/>
    <mergeCell ref="B6:F6"/>
    <mergeCell ref="B9:B10"/>
    <mergeCell ref="C9:C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Melnikov</dc:creator>
  <cp:keywords/>
  <dc:description/>
  <cp:lastModifiedBy>Романенко Ирина Ивановна</cp:lastModifiedBy>
  <cp:lastPrinted>2014-07-16T08:08:20Z</cp:lastPrinted>
  <dcterms:created xsi:type="dcterms:W3CDTF">2012-10-09T09:07:26Z</dcterms:created>
  <dcterms:modified xsi:type="dcterms:W3CDTF">2019-02-04T09:16:36Z</dcterms:modified>
  <cp:category/>
  <cp:version/>
  <cp:contentType/>
  <cp:contentStatus/>
</cp:coreProperties>
</file>