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025" activeTab="0"/>
  </bookViews>
  <sheets>
    <sheet name="Орджоникидзе_2019" sheetId="1" r:id="rId1"/>
  </sheets>
  <definedNames/>
  <calcPr fullCalcOnLoad="1"/>
</workbook>
</file>

<file path=xl/sharedStrings.xml><?xml version="1.0" encoding="utf-8"?>
<sst xmlns="http://schemas.openxmlformats.org/spreadsheetml/2006/main" count="131" uniqueCount="41">
  <si>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</si>
  <si>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</si>
  <si>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</si>
  <si>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</si>
  <si>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</si>
  <si>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</si>
  <si>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</si>
  <si>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</si>
  <si>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</si>
  <si>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</si>
  <si>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Стоимость указана на человека в сутки в рублях.</t>
  </si>
  <si>
    <t>Общетерапевтическая*</t>
  </si>
  <si>
    <t>2 Категория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</si>
  <si>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</si>
  <si>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суток.</t>
    </r>
  </si>
  <si>
    <t>Оздоровительная*</t>
  </si>
  <si>
    <t xml:space="preserve">С2м1к1  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</si>
  <si>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</si>
  <si>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Основное место на ребенка от 4 до 14 лет</t>
  </si>
  <si>
    <t>Доп. место на ребенка от 4 до 14 лет</t>
  </si>
  <si>
    <t>Основное место на ребенка от 3 до 14 лет</t>
  </si>
  <si>
    <t>Доп. место на ребенка от 3 до 14 лет</t>
  </si>
  <si>
    <t>3К2м1к1</t>
  </si>
  <si>
    <t>2-местный 1-комнатный эконом корпус № 1</t>
  </si>
  <si>
    <t>1К2м1к1,3</t>
  </si>
  <si>
    <t>2-местный 1-комнатный 1 категории  корпуса № 1, 3</t>
  </si>
  <si>
    <t>2-местный 1,5-комнатный студия корпус № 1</t>
  </si>
  <si>
    <t>3 Категория</t>
  </si>
  <si>
    <t>2К1м1к1, 3</t>
  </si>
  <si>
    <t>1-местный 1-комнатный стандарт корпуса № 1, 3</t>
  </si>
  <si>
    <t>ЛЮКС</t>
  </si>
  <si>
    <t>Студия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</si>
  <si>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</rPr>
      <t xml:space="preserve">санатории "им. Г.К.Орджоникидзе" </t>
    </r>
    <r>
      <rPr>
        <b/>
        <sz val="12"/>
        <color indexed="8"/>
        <rFont val="Cambria"/>
        <family val="1"/>
      </rPr>
      <t>на 2019г.</t>
    </r>
  </si>
  <si>
    <t>с 09.01.2019 по 19.03.2019</t>
  </si>
  <si>
    <t>с 20.03.2019 по 15.05.2019</t>
  </si>
  <si>
    <t>с 16.05.2019 по 31.07.2019</t>
  </si>
  <si>
    <t>с 01.08.2019 по 17.11.2019</t>
  </si>
  <si>
    <t>с 18.11.2019 по 24.12.2019</t>
  </si>
  <si>
    <t>с 25.12.2019 по 08.01.2020</t>
  </si>
  <si>
    <t>Л2м2к1, 2, 3</t>
  </si>
  <si>
    <t>2-местный 2-комнатный люкс корпуса № 1, 2,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</si>
</sst>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9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0" fontId="5" fillId="0" borderId="19" xfId="0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4" fillId="0" borderId="24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5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39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2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8"/>
  <sheetViews>
    <sheetView tabSelected="1" zoomScalePageLayoutView="0" workbookViewId="0" topLeftCell="A1">
      <pane xSplit="3" ySplit="1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2" sqref="I12"/>
    </sheetView>
  </sheetViews>
  <sheetFormatPr defaultColWidth="9.140625" defaultRowHeight="15"/>
  <cols>
    <col min="1" max="1" width="12.140625" style="1" customWidth="1"/>
    <col min="2" max="2" width="15.421875" style="1" customWidth="1"/>
    <col min="3" max="3" width="34.28125" style="2" customWidth="1"/>
    <col min="4" max="4" width="12.00390625" style="2" customWidth="1"/>
    <col min="5" max="5" width="9.28125" style="2" customWidth="1"/>
    <col min="6" max="6" width="6.421875" style="2" customWidth="1"/>
    <col min="7" max="7" width="9.00390625" style="2" customWidth="1"/>
    <col min="8" max="8" width="9.28125" style="2" customWidth="1"/>
    <col min="9" max="9" width="12.00390625" style="2" customWidth="1"/>
    <col min="10" max="10" width="9.28125" style="2" customWidth="1"/>
    <col min="11" max="11" width="6.421875" style="2" customWidth="1"/>
    <col min="12" max="12" width="9.00390625" style="2" customWidth="1"/>
    <col min="13" max="13" width="9.28125" style="2" customWidth="1"/>
    <col min="14" max="14" width="9.7109375" style="1" customWidth="1"/>
    <col min="15" max="15" width="9.421875" style="1" customWidth="1"/>
    <col min="16" max="16" width="8.7109375" style="1" bestFit="1" customWidth="1"/>
    <col min="17" max="17" width="11.00390625" style="1" customWidth="1"/>
    <col min="18" max="18" width="10.421875" style="1" customWidth="1"/>
    <col min="19" max="19" width="11.7109375" style="1" customWidth="1"/>
    <col min="20" max="23" width="9.140625" style="1" customWidth="1"/>
    <col min="24" max="24" width="11.7109375" style="1" customWidth="1"/>
    <col min="25" max="16384" width="9.140625" style="1" customWidth="1"/>
  </cols>
  <sheetData>
    <row r="1" ht="15" customHeight="1"/>
    <row r="2" spans="1:15" ht="1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3" ht="13.5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3" ht="13.5" thickBot="1">
      <c r="A4" s="59" t="s">
        <v>6</v>
      </c>
      <c r="B4" s="60"/>
      <c r="C4" s="61"/>
      <c r="D4" s="49" t="s">
        <v>33</v>
      </c>
      <c r="E4" s="50"/>
      <c r="F4" s="50"/>
      <c r="G4" s="50"/>
      <c r="H4" s="51"/>
      <c r="I4" s="49" t="s">
        <v>34</v>
      </c>
      <c r="J4" s="50"/>
      <c r="K4" s="50"/>
      <c r="L4" s="50"/>
      <c r="M4" s="51"/>
      <c r="N4" s="49" t="s">
        <v>35</v>
      </c>
      <c r="O4" s="50"/>
      <c r="P4" s="50"/>
      <c r="Q4" s="50"/>
      <c r="R4" s="51"/>
      <c r="S4" s="49" t="s">
        <v>36</v>
      </c>
      <c r="T4" s="50"/>
      <c r="U4" s="50"/>
      <c r="V4" s="50"/>
      <c r="W4" s="51"/>
      <c r="X4" s="49" t="s">
        <v>37</v>
      </c>
      <c r="Y4" s="50"/>
      <c r="Z4" s="50"/>
      <c r="AA4" s="50"/>
      <c r="AB4" s="51"/>
      <c r="AC4" s="49" t="s">
        <v>38</v>
      </c>
      <c r="AD4" s="50"/>
      <c r="AE4" s="50"/>
      <c r="AF4" s="50"/>
      <c r="AG4" s="51"/>
    </row>
    <row r="5" spans="1:33" ht="13.5" thickBot="1">
      <c r="A5" s="55" t="s">
        <v>0</v>
      </c>
      <c r="B5" s="56"/>
      <c r="C5" s="57"/>
      <c r="D5" s="52" t="s">
        <v>11</v>
      </c>
      <c r="E5" s="53"/>
      <c r="F5" s="53"/>
      <c r="G5" s="53"/>
      <c r="H5" s="54"/>
      <c r="I5" s="52" t="s">
        <v>11</v>
      </c>
      <c r="J5" s="53"/>
      <c r="K5" s="53"/>
      <c r="L5" s="53"/>
      <c r="M5" s="54"/>
      <c r="N5" s="52" t="s">
        <v>11</v>
      </c>
      <c r="O5" s="53"/>
      <c r="P5" s="53"/>
      <c r="Q5" s="53"/>
      <c r="R5" s="54"/>
      <c r="S5" s="52" t="s">
        <v>11</v>
      </c>
      <c r="T5" s="53"/>
      <c r="U5" s="53"/>
      <c r="V5" s="53"/>
      <c r="W5" s="54"/>
      <c r="X5" s="52" t="s">
        <v>11</v>
      </c>
      <c r="Y5" s="53"/>
      <c r="Z5" s="53"/>
      <c r="AA5" s="53"/>
      <c r="AB5" s="54"/>
      <c r="AC5" s="52" t="s">
        <v>11</v>
      </c>
      <c r="AD5" s="53"/>
      <c r="AE5" s="53"/>
      <c r="AF5" s="53"/>
      <c r="AG5" s="54"/>
    </row>
    <row r="6" spans="1:33" ht="90" thickBot="1">
      <c r="A6" s="3" t="s">
        <v>7</v>
      </c>
      <c r="B6" s="4" t="s">
        <v>4</v>
      </c>
      <c r="C6" s="5" t="s">
        <v>1</v>
      </c>
      <c r="D6" s="6" t="s">
        <v>2</v>
      </c>
      <c r="E6" s="7" t="s">
        <v>3</v>
      </c>
      <c r="F6" s="31" t="s">
        <v>5</v>
      </c>
      <c r="G6" s="7" t="s">
        <v>18</v>
      </c>
      <c r="H6" s="32" t="s">
        <v>19</v>
      </c>
      <c r="I6" s="6" t="s">
        <v>2</v>
      </c>
      <c r="J6" s="7" t="s">
        <v>3</v>
      </c>
      <c r="K6" s="31" t="s">
        <v>5</v>
      </c>
      <c r="L6" s="7" t="s">
        <v>18</v>
      </c>
      <c r="M6" s="32" t="s">
        <v>19</v>
      </c>
      <c r="N6" s="28" t="s">
        <v>2</v>
      </c>
      <c r="O6" s="29" t="s">
        <v>3</v>
      </c>
      <c r="P6" s="30" t="s">
        <v>5</v>
      </c>
      <c r="Q6" s="7" t="s">
        <v>18</v>
      </c>
      <c r="R6" s="32" t="s">
        <v>19</v>
      </c>
      <c r="S6" s="28" t="s">
        <v>2</v>
      </c>
      <c r="T6" s="29" t="s">
        <v>3</v>
      </c>
      <c r="U6" s="30" t="s">
        <v>5</v>
      </c>
      <c r="V6" s="7" t="s">
        <v>18</v>
      </c>
      <c r="W6" s="32" t="s">
        <v>19</v>
      </c>
      <c r="X6" s="28" t="s">
        <v>2</v>
      </c>
      <c r="Y6" s="29" t="s">
        <v>3</v>
      </c>
      <c r="Z6" s="30" t="s">
        <v>5</v>
      </c>
      <c r="AA6" s="7" t="s">
        <v>18</v>
      </c>
      <c r="AB6" s="32" t="s">
        <v>19</v>
      </c>
      <c r="AC6" s="28" t="s">
        <v>2</v>
      </c>
      <c r="AD6" s="29" t="s">
        <v>3</v>
      </c>
      <c r="AE6" s="30" t="s">
        <v>5</v>
      </c>
      <c r="AF6" s="7" t="s">
        <v>18</v>
      </c>
      <c r="AG6" s="32" t="s">
        <v>19</v>
      </c>
    </row>
    <row r="7" spans="1:33" ht="25.5">
      <c r="A7" s="8" t="s">
        <v>22</v>
      </c>
      <c r="B7" s="9" t="s">
        <v>27</v>
      </c>
      <c r="C7" s="41" t="s">
        <v>23</v>
      </c>
      <c r="D7" s="10">
        <f>E7*2</f>
        <v>5500</v>
      </c>
      <c r="E7" s="11">
        <v>2750</v>
      </c>
      <c r="F7" s="11">
        <f>E7-E7*10%</f>
        <v>2475</v>
      </c>
      <c r="G7" s="11">
        <f>E7-E7*20%</f>
        <v>2200</v>
      </c>
      <c r="H7" s="12">
        <f>E7-E7*40%</f>
        <v>1650</v>
      </c>
      <c r="I7" s="45">
        <f>J7*2</f>
        <v>5700</v>
      </c>
      <c r="J7" s="11">
        <v>2850</v>
      </c>
      <c r="K7" s="11">
        <f>J7-J7*10%</f>
        <v>2565</v>
      </c>
      <c r="L7" s="11">
        <f>J7-J7*20%</f>
        <v>2280</v>
      </c>
      <c r="M7" s="12">
        <f>J7-J7*40%</f>
        <v>1710</v>
      </c>
      <c r="N7" s="10">
        <f>O7*2</f>
        <v>6100</v>
      </c>
      <c r="O7" s="11">
        <v>3050</v>
      </c>
      <c r="P7" s="11">
        <f>O7-O7*10%</f>
        <v>2745</v>
      </c>
      <c r="Q7" s="11">
        <f>O7-O7*20%</f>
        <v>2440</v>
      </c>
      <c r="R7" s="12">
        <f>O7-O7*40%</f>
        <v>1830</v>
      </c>
      <c r="S7" s="10">
        <f>T7*2</f>
        <v>6400</v>
      </c>
      <c r="T7" s="11">
        <v>3200</v>
      </c>
      <c r="U7" s="11">
        <f>T7-T7*10%</f>
        <v>2880</v>
      </c>
      <c r="V7" s="11">
        <f>T7-T7*20%</f>
        <v>2560</v>
      </c>
      <c r="W7" s="12">
        <f>T7-T7*40%</f>
        <v>1920</v>
      </c>
      <c r="X7" s="10">
        <f>Y7*2</f>
        <v>5600</v>
      </c>
      <c r="Y7" s="11">
        <v>2800</v>
      </c>
      <c r="Z7" s="11">
        <f>Y7-Y7*10%</f>
        <v>2520</v>
      </c>
      <c r="AA7" s="11">
        <f>Y7-Y7*20%</f>
        <v>2240</v>
      </c>
      <c r="AB7" s="12">
        <f>Y7-Y7*40%</f>
        <v>1680</v>
      </c>
      <c r="AC7" s="10">
        <f>AD7*2</f>
        <v>6200</v>
      </c>
      <c r="AD7" s="11">
        <v>3100</v>
      </c>
      <c r="AE7" s="11">
        <f>AD7-AD7*10%</f>
        <v>2790</v>
      </c>
      <c r="AF7" s="11">
        <f>AD7-AD7*20%</f>
        <v>2480</v>
      </c>
      <c r="AG7" s="12">
        <f>AD7-AD7*40%</f>
        <v>1860</v>
      </c>
    </row>
    <row r="8" spans="1:33" ht="25.5">
      <c r="A8" s="13" t="s">
        <v>24</v>
      </c>
      <c r="B8" s="26" t="s">
        <v>8</v>
      </c>
      <c r="C8" s="42" t="s">
        <v>25</v>
      </c>
      <c r="D8" s="14">
        <f>E8*2</f>
        <v>6000</v>
      </c>
      <c r="E8" s="15">
        <v>3000</v>
      </c>
      <c r="F8" s="15">
        <f>E8-E8*10%</f>
        <v>2700</v>
      </c>
      <c r="G8" s="15">
        <f>E8-E8*20%</f>
        <v>2400</v>
      </c>
      <c r="H8" s="16">
        <f>E8-E8*40%</f>
        <v>1800</v>
      </c>
      <c r="I8" s="46">
        <f>J8*2</f>
        <v>6400</v>
      </c>
      <c r="J8" s="15">
        <v>3200</v>
      </c>
      <c r="K8" s="15">
        <f>J8-J8*10%</f>
        <v>2880</v>
      </c>
      <c r="L8" s="15">
        <f>J8-J8*20%</f>
        <v>2560</v>
      </c>
      <c r="M8" s="16">
        <f>J8-J8*40%</f>
        <v>1920</v>
      </c>
      <c r="N8" s="14">
        <f>O8*2</f>
        <v>7000</v>
      </c>
      <c r="O8" s="27">
        <v>3500</v>
      </c>
      <c r="P8" s="15">
        <f>O8-O8*10%</f>
        <v>3150</v>
      </c>
      <c r="Q8" s="15">
        <f>O8-O8*20%</f>
        <v>2800</v>
      </c>
      <c r="R8" s="16">
        <f>O8-O8*40%</f>
        <v>2100</v>
      </c>
      <c r="S8" s="14">
        <f>T8*2</f>
        <v>7200</v>
      </c>
      <c r="T8" s="27">
        <v>3600</v>
      </c>
      <c r="U8" s="15">
        <f>T8-T8*10%</f>
        <v>3240</v>
      </c>
      <c r="V8" s="15">
        <f>T8-T8*20%</f>
        <v>2880</v>
      </c>
      <c r="W8" s="16">
        <f>T8-T8*40%</f>
        <v>2160</v>
      </c>
      <c r="X8" s="14">
        <f>Y8*2</f>
        <v>6500</v>
      </c>
      <c r="Y8" s="27">
        <v>3250</v>
      </c>
      <c r="Z8" s="15">
        <f>Y8-Y8*10%</f>
        <v>2925</v>
      </c>
      <c r="AA8" s="15">
        <f>Y8-Y8*20%</f>
        <v>2600</v>
      </c>
      <c r="AB8" s="16">
        <f>Y8-Y8*40%</f>
        <v>1950</v>
      </c>
      <c r="AC8" s="14">
        <f>AD8*2</f>
        <v>7100</v>
      </c>
      <c r="AD8" s="27">
        <v>3550</v>
      </c>
      <c r="AE8" s="15">
        <f>AD8-AD8*10%</f>
        <v>3195</v>
      </c>
      <c r="AF8" s="15">
        <f>AD8-AD8*20%</f>
        <v>2840</v>
      </c>
      <c r="AG8" s="16">
        <f>AD8-AD8*40%</f>
        <v>2130</v>
      </c>
    </row>
    <row r="9" spans="1:33" ht="25.5">
      <c r="A9" s="37" t="s">
        <v>16</v>
      </c>
      <c r="B9" s="21" t="s">
        <v>31</v>
      </c>
      <c r="C9" s="43" t="s">
        <v>26</v>
      </c>
      <c r="D9" s="14">
        <f>E9*1.8</f>
        <v>5760</v>
      </c>
      <c r="E9" s="15">
        <v>3200</v>
      </c>
      <c r="F9" s="15">
        <f>E9-E9*10%</f>
        <v>2880</v>
      </c>
      <c r="G9" s="15">
        <f>E9-E9*20%</f>
        <v>2560</v>
      </c>
      <c r="H9" s="16">
        <f>E9-E9*40%</f>
        <v>1920</v>
      </c>
      <c r="I9" s="46">
        <f>J9*1.8</f>
        <v>6030</v>
      </c>
      <c r="J9" s="15">
        <v>3350</v>
      </c>
      <c r="K9" s="15">
        <f>J9-J9*10%</f>
        <v>3015</v>
      </c>
      <c r="L9" s="15">
        <f>J9-J9*20%</f>
        <v>2680</v>
      </c>
      <c r="M9" s="16">
        <f>J9-J9*40%</f>
        <v>2010</v>
      </c>
      <c r="N9" s="14">
        <f>O9*1.8</f>
        <v>7020</v>
      </c>
      <c r="O9" s="15">
        <v>3900</v>
      </c>
      <c r="P9" s="15">
        <f>O9-O9*10%</f>
        <v>3510</v>
      </c>
      <c r="Q9" s="15">
        <f>O9-O9*20%</f>
        <v>3120</v>
      </c>
      <c r="R9" s="16">
        <f>O9-O9*40%</f>
        <v>2340</v>
      </c>
      <c r="S9" s="14">
        <f>T9*1.8</f>
        <v>7200</v>
      </c>
      <c r="T9" s="15">
        <v>4000</v>
      </c>
      <c r="U9" s="15">
        <f>T9-T9*10%</f>
        <v>3600</v>
      </c>
      <c r="V9" s="15">
        <f>T9-T9*20%</f>
        <v>3200</v>
      </c>
      <c r="W9" s="16">
        <f>T9-T9*40%</f>
        <v>2400</v>
      </c>
      <c r="X9" s="14">
        <f>Y9*1.8</f>
        <v>6030</v>
      </c>
      <c r="Y9" s="15">
        <v>3350</v>
      </c>
      <c r="Z9" s="15">
        <f>Y9-Y9*10%</f>
        <v>3015</v>
      </c>
      <c r="AA9" s="15">
        <f>Y9-Y9*20%</f>
        <v>2680</v>
      </c>
      <c r="AB9" s="16">
        <f>Y9-Y9*40%</f>
        <v>2010</v>
      </c>
      <c r="AC9" s="14">
        <f>AD9*1.8</f>
        <v>6660</v>
      </c>
      <c r="AD9" s="15">
        <v>3700</v>
      </c>
      <c r="AE9" s="15">
        <f>AD9-AD9*10%</f>
        <v>3330</v>
      </c>
      <c r="AF9" s="15">
        <f>AD9-AD9*20%</f>
        <v>2960</v>
      </c>
      <c r="AG9" s="16">
        <f>AD9-AD9*40%</f>
        <v>2220</v>
      </c>
    </row>
    <row r="10" spans="1:33" ht="25.5">
      <c r="A10" s="13" t="s">
        <v>28</v>
      </c>
      <c r="B10" s="26" t="s">
        <v>12</v>
      </c>
      <c r="C10" s="42" t="s">
        <v>29</v>
      </c>
      <c r="D10" s="14">
        <f>E10</f>
        <v>3700</v>
      </c>
      <c r="E10" s="15">
        <v>3700</v>
      </c>
      <c r="F10" s="15">
        <v>0</v>
      </c>
      <c r="G10" s="15">
        <v>0</v>
      </c>
      <c r="H10" s="16">
        <v>0</v>
      </c>
      <c r="I10" s="46">
        <f>J10</f>
        <v>3700</v>
      </c>
      <c r="J10" s="15">
        <v>3700</v>
      </c>
      <c r="K10" s="15">
        <v>0</v>
      </c>
      <c r="L10" s="15">
        <v>0</v>
      </c>
      <c r="M10" s="16">
        <v>0</v>
      </c>
      <c r="N10" s="14">
        <f>O10</f>
        <v>4450</v>
      </c>
      <c r="O10" s="27">
        <v>4450</v>
      </c>
      <c r="P10" s="15">
        <v>0</v>
      </c>
      <c r="Q10" s="15">
        <v>0</v>
      </c>
      <c r="R10" s="16">
        <v>0</v>
      </c>
      <c r="S10" s="14">
        <f>T10</f>
        <v>4600</v>
      </c>
      <c r="T10" s="27">
        <v>4600</v>
      </c>
      <c r="U10" s="15">
        <v>0</v>
      </c>
      <c r="V10" s="15">
        <v>0</v>
      </c>
      <c r="W10" s="16">
        <v>0</v>
      </c>
      <c r="X10" s="14">
        <f>Y10</f>
        <v>3750</v>
      </c>
      <c r="Y10" s="27">
        <v>3750</v>
      </c>
      <c r="Z10" s="15">
        <v>0</v>
      </c>
      <c r="AA10" s="15">
        <v>0</v>
      </c>
      <c r="AB10" s="16">
        <v>0</v>
      </c>
      <c r="AC10" s="14">
        <f>AD10</f>
        <v>4250</v>
      </c>
      <c r="AD10" s="27">
        <v>4250</v>
      </c>
      <c r="AE10" s="15">
        <v>0</v>
      </c>
      <c r="AF10" s="15">
        <v>0</v>
      </c>
      <c r="AG10" s="16">
        <v>0</v>
      </c>
    </row>
    <row r="11" spans="1:33" ht="27.75" customHeight="1" thickBot="1">
      <c r="A11" s="38" t="s">
        <v>39</v>
      </c>
      <c r="B11" s="39" t="s">
        <v>30</v>
      </c>
      <c r="C11" s="44" t="s">
        <v>40</v>
      </c>
      <c r="D11" s="22">
        <f>E11*1.8</f>
        <v>6840</v>
      </c>
      <c r="E11" s="23">
        <v>3800</v>
      </c>
      <c r="F11" s="23">
        <f>E11-E11*10%</f>
        <v>3420</v>
      </c>
      <c r="G11" s="23">
        <f>E11-E11*20%</f>
        <v>3040</v>
      </c>
      <c r="H11" s="17">
        <f>E11-E11*40%</f>
        <v>2280</v>
      </c>
      <c r="I11" s="47">
        <f>J11*1.8</f>
        <v>7020</v>
      </c>
      <c r="J11" s="23">
        <v>3900</v>
      </c>
      <c r="K11" s="23">
        <f>J11-J11*10%</f>
        <v>3510</v>
      </c>
      <c r="L11" s="23">
        <f>J11-J11*20%</f>
        <v>3120</v>
      </c>
      <c r="M11" s="17">
        <f>J11-J11*40%</f>
        <v>2340</v>
      </c>
      <c r="N11" s="22">
        <f>O11*1.8</f>
        <v>8370</v>
      </c>
      <c r="O11" s="23">
        <v>4650</v>
      </c>
      <c r="P11" s="23">
        <f>O11-O11*10%</f>
        <v>4185</v>
      </c>
      <c r="Q11" s="23">
        <f>O11-O11*20%</f>
        <v>3720</v>
      </c>
      <c r="R11" s="17">
        <f>O11-O11*40%</f>
        <v>2790</v>
      </c>
      <c r="S11" s="22">
        <f>T11*1.8</f>
        <v>8550</v>
      </c>
      <c r="T11" s="23">
        <v>4750</v>
      </c>
      <c r="U11" s="23">
        <f>T11-T11*10%</f>
        <v>4275</v>
      </c>
      <c r="V11" s="23">
        <f>T11-T11*20%</f>
        <v>3800</v>
      </c>
      <c r="W11" s="17">
        <f>T11-T11*40%</f>
        <v>2850</v>
      </c>
      <c r="X11" s="22">
        <f>Y11*1.8</f>
        <v>6930</v>
      </c>
      <c r="Y11" s="23">
        <v>3850</v>
      </c>
      <c r="Z11" s="23">
        <f>Y11-Y11*10%</f>
        <v>3465</v>
      </c>
      <c r="AA11" s="23">
        <f>Y11-Y11*20%</f>
        <v>3080</v>
      </c>
      <c r="AB11" s="17">
        <f>Y11-Y11*40%</f>
        <v>2310</v>
      </c>
      <c r="AC11" s="22">
        <f>AD11*1.8</f>
        <v>8100</v>
      </c>
      <c r="AD11" s="23">
        <v>4500</v>
      </c>
      <c r="AE11" s="23">
        <f>AD11-AD11*10%</f>
        <v>4050</v>
      </c>
      <c r="AF11" s="23">
        <f>AD11-AD11*20%</f>
        <v>3600</v>
      </c>
      <c r="AG11" s="17">
        <f>AD11-AD11*40%</f>
        <v>2700</v>
      </c>
    </row>
    <row r="12" spans="1:13" ht="15" customHeight="1">
      <c r="A12" s="48" t="s">
        <v>10</v>
      </c>
      <c r="B12" s="48"/>
      <c r="C12" s="58"/>
      <c r="D12" s="18" t="s">
        <v>17</v>
      </c>
      <c r="E12" s="19"/>
      <c r="F12" s="19"/>
      <c r="G12" s="19"/>
      <c r="H12" s="19"/>
      <c r="I12" s="18"/>
      <c r="J12" s="19"/>
      <c r="K12" s="19"/>
      <c r="L12" s="19"/>
      <c r="M12" s="19"/>
    </row>
    <row r="13" spans="1:13" ht="15" customHeight="1">
      <c r="A13" s="24"/>
      <c r="B13" s="24"/>
      <c r="C13" s="24"/>
      <c r="D13" s="18"/>
      <c r="E13" s="19"/>
      <c r="F13" s="19"/>
      <c r="G13" s="19"/>
      <c r="H13" s="19"/>
      <c r="I13" s="18"/>
      <c r="J13" s="19"/>
      <c r="K13" s="19"/>
      <c r="L13" s="19"/>
      <c r="M13" s="19"/>
    </row>
    <row r="14" spans="1:13" ht="15" customHeight="1">
      <c r="A14" s="25" t="s">
        <v>9</v>
      </c>
      <c r="B14" s="25"/>
      <c r="C14" s="25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3:13" ht="15" customHeight="1" thickBo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33" ht="13.5" thickBot="1">
      <c r="A16" s="59" t="s">
        <v>6</v>
      </c>
      <c r="B16" s="60"/>
      <c r="C16" s="61"/>
      <c r="D16" s="49" t="s">
        <v>33</v>
      </c>
      <c r="E16" s="50"/>
      <c r="F16" s="50"/>
      <c r="G16" s="50"/>
      <c r="H16" s="51"/>
      <c r="I16" s="49" t="s">
        <v>34</v>
      </c>
      <c r="J16" s="50"/>
      <c r="K16" s="50"/>
      <c r="L16" s="50"/>
      <c r="M16" s="51"/>
      <c r="N16" s="49" t="s">
        <v>35</v>
      </c>
      <c r="O16" s="50"/>
      <c r="P16" s="50"/>
      <c r="Q16" s="50"/>
      <c r="R16" s="51"/>
      <c r="S16" s="49" t="s">
        <v>36</v>
      </c>
      <c r="T16" s="50"/>
      <c r="U16" s="50"/>
      <c r="V16" s="50"/>
      <c r="W16" s="51"/>
      <c r="X16" s="49" t="s">
        <v>37</v>
      </c>
      <c r="Y16" s="50"/>
      <c r="Z16" s="50"/>
      <c r="AA16" s="50"/>
      <c r="AB16" s="51"/>
      <c r="AC16" s="49" t="s">
        <v>38</v>
      </c>
      <c r="AD16" s="50"/>
      <c r="AE16" s="50"/>
      <c r="AF16" s="50"/>
      <c r="AG16" s="51"/>
    </row>
    <row r="17" spans="1:33" ht="13.5" thickBot="1">
      <c r="A17" s="55" t="s">
        <v>0</v>
      </c>
      <c r="B17" s="56"/>
      <c r="C17" s="57"/>
      <c r="D17" s="52" t="s">
        <v>15</v>
      </c>
      <c r="E17" s="53"/>
      <c r="F17" s="53"/>
      <c r="G17" s="53"/>
      <c r="H17" s="54"/>
      <c r="I17" s="52" t="s">
        <v>15</v>
      </c>
      <c r="J17" s="53"/>
      <c r="K17" s="53"/>
      <c r="L17" s="53"/>
      <c r="M17" s="54"/>
      <c r="N17" s="52" t="s">
        <v>15</v>
      </c>
      <c r="O17" s="53"/>
      <c r="P17" s="53"/>
      <c r="Q17" s="53"/>
      <c r="R17" s="54"/>
      <c r="S17" s="52" t="s">
        <v>15</v>
      </c>
      <c r="T17" s="53"/>
      <c r="U17" s="53"/>
      <c r="V17" s="53"/>
      <c r="W17" s="54"/>
      <c r="X17" s="52" t="s">
        <v>15</v>
      </c>
      <c r="Y17" s="53"/>
      <c r="Z17" s="53"/>
      <c r="AA17" s="53"/>
      <c r="AB17" s="54"/>
      <c r="AC17" s="52" t="s">
        <v>15</v>
      </c>
      <c r="AD17" s="53"/>
      <c r="AE17" s="53"/>
      <c r="AF17" s="53"/>
      <c r="AG17" s="54"/>
    </row>
    <row r="18" spans="1:33" ht="77.25" customHeight="1" thickBot="1">
      <c r="A18" s="3" t="s">
        <v>7</v>
      </c>
      <c r="B18" s="4" t="s">
        <v>4</v>
      </c>
      <c r="C18" s="5" t="s">
        <v>1</v>
      </c>
      <c r="D18" s="6" t="s">
        <v>2</v>
      </c>
      <c r="E18" s="7" t="s">
        <v>3</v>
      </c>
      <c r="F18" s="31" t="s">
        <v>5</v>
      </c>
      <c r="G18" s="7" t="s">
        <v>20</v>
      </c>
      <c r="H18" s="32" t="s">
        <v>21</v>
      </c>
      <c r="I18" s="6" t="s">
        <v>2</v>
      </c>
      <c r="J18" s="7" t="s">
        <v>3</v>
      </c>
      <c r="K18" s="31" t="s">
        <v>5</v>
      </c>
      <c r="L18" s="7" t="s">
        <v>20</v>
      </c>
      <c r="M18" s="32" t="s">
        <v>21</v>
      </c>
      <c r="N18" s="28" t="s">
        <v>2</v>
      </c>
      <c r="O18" s="29" t="s">
        <v>3</v>
      </c>
      <c r="P18" s="30" t="s">
        <v>5</v>
      </c>
      <c r="Q18" s="7" t="s">
        <v>20</v>
      </c>
      <c r="R18" s="32" t="s">
        <v>21</v>
      </c>
      <c r="S18" s="28" t="s">
        <v>2</v>
      </c>
      <c r="T18" s="29" t="s">
        <v>3</v>
      </c>
      <c r="U18" s="30" t="s">
        <v>5</v>
      </c>
      <c r="V18" s="7" t="s">
        <v>20</v>
      </c>
      <c r="W18" s="32" t="s">
        <v>21</v>
      </c>
      <c r="X18" s="28" t="s">
        <v>2</v>
      </c>
      <c r="Y18" s="29" t="s">
        <v>3</v>
      </c>
      <c r="Z18" s="30" t="s">
        <v>5</v>
      </c>
      <c r="AA18" s="7" t="s">
        <v>20</v>
      </c>
      <c r="AB18" s="32" t="s">
        <v>21</v>
      </c>
      <c r="AC18" s="28" t="s">
        <v>2</v>
      </c>
      <c r="AD18" s="29" t="s">
        <v>3</v>
      </c>
      <c r="AE18" s="30" t="s">
        <v>5</v>
      </c>
      <c r="AF18" s="7" t="s">
        <v>20</v>
      </c>
      <c r="AG18" s="32" t="s">
        <v>21</v>
      </c>
    </row>
    <row r="19" spans="1:33" ht="25.5">
      <c r="A19" s="8" t="s">
        <v>22</v>
      </c>
      <c r="B19" s="9" t="s">
        <v>27</v>
      </c>
      <c r="C19" s="33" t="s">
        <v>23</v>
      </c>
      <c r="D19" s="10">
        <f>E19*2</f>
        <v>4500</v>
      </c>
      <c r="E19" s="11">
        <v>2250</v>
      </c>
      <c r="F19" s="11">
        <f>E19-E19*10%</f>
        <v>2025</v>
      </c>
      <c r="G19" s="11">
        <f>E19-E19*20%</f>
        <v>1800</v>
      </c>
      <c r="H19" s="12">
        <f>E19-E19*40%</f>
        <v>1350</v>
      </c>
      <c r="I19" s="10">
        <f>J19*2</f>
        <v>4700</v>
      </c>
      <c r="J19" s="11">
        <v>2350</v>
      </c>
      <c r="K19" s="11">
        <f>J19-J19*10%</f>
        <v>2115</v>
      </c>
      <c r="L19" s="11">
        <f>J19-J19*20%</f>
        <v>1880</v>
      </c>
      <c r="M19" s="12">
        <f>J19-J19*40%</f>
        <v>1410</v>
      </c>
      <c r="N19" s="10">
        <f>O19*2</f>
        <v>5100</v>
      </c>
      <c r="O19" s="11">
        <v>2550</v>
      </c>
      <c r="P19" s="11">
        <f>O19-O19*10%</f>
        <v>2295</v>
      </c>
      <c r="Q19" s="11">
        <f>O19-O19*20%</f>
        <v>2040</v>
      </c>
      <c r="R19" s="12">
        <f>O19-O19*40%</f>
        <v>1530</v>
      </c>
      <c r="S19" s="10">
        <f>T19*2</f>
        <v>5400</v>
      </c>
      <c r="T19" s="11">
        <v>2700</v>
      </c>
      <c r="U19" s="11">
        <f>T19-T19*10%</f>
        <v>2430</v>
      </c>
      <c r="V19" s="11">
        <f>T19-T19*20%</f>
        <v>2160</v>
      </c>
      <c r="W19" s="12">
        <f>T19-T19*40%</f>
        <v>1620</v>
      </c>
      <c r="X19" s="10">
        <f>Y19*2</f>
        <v>4600</v>
      </c>
      <c r="Y19" s="11">
        <v>2300</v>
      </c>
      <c r="Z19" s="11">
        <f>Y19-Y19*10%</f>
        <v>2070</v>
      </c>
      <c r="AA19" s="11">
        <f>Y19-Y19*20%</f>
        <v>1840</v>
      </c>
      <c r="AB19" s="12">
        <f>Y19-Y19*40%</f>
        <v>1380</v>
      </c>
      <c r="AC19" s="10">
        <f>AD19*2</f>
        <v>5200</v>
      </c>
      <c r="AD19" s="11">
        <v>2600</v>
      </c>
      <c r="AE19" s="11">
        <f>AD19-AD19*10%</f>
        <v>2340</v>
      </c>
      <c r="AF19" s="11">
        <f>AD19-AD19*20%</f>
        <v>2080</v>
      </c>
      <c r="AG19" s="12">
        <f>AD19-AD19*40%</f>
        <v>1560</v>
      </c>
    </row>
    <row r="20" spans="1:33" ht="25.5">
      <c r="A20" s="13" t="s">
        <v>24</v>
      </c>
      <c r="B20" s="26" t="s">
        <v>8</v>
      </c>
      <c r="C20" s="34" t="s">
        <v>25</v>
      </c>
      <c r="D20" s="14">
        <f>E20*2</f>
        <v>5000</v>
      </c>
      <c r="E20" s="27">
        <v>2500</v>
      </c>
      <c r="F20" s="15">
        <f>E20-E20*10%</f>
        <v>2250</v>
      </c>
      <c r="G20" s="15">
        <f>E20-E20*20%</f>
        <v>2000</v>
      </c>
      <c r="H20" s="16">
        <f>E20-E20*40%</f>
        <v>1500</v>
      </c>
      <c r="I20" s="14">
        <f>J20*2</f>
        <v>5200</v>
      </c>
      <c r="J20" s="27">
        <v>2600</v>
      </c>
      <c r="K20" s="15">
        <f>J20-J20*10%</f>
        <v>2340</v>
      </c>
      <c r="L20" s="15">
        <f>J20-J20*20%</f>
        <v>2080</v>
      </c>
      <c r="M20" s="16">
        <f>J20-J20*40%</f>
        <v>1560</v>
      </c>
      <c r="N20" s="14">
        <f>O20*2</f>
        <v>6000</v>
      </c>
      <c r="O20" s="27">
        <v>3000</v>
      </c>
      <c r="P20" s="15">
        <f>O20-O20*10%</f>
        <v>2700</v>
      </c>
      <c r="Q20" s="15">
        <f>O20-O20*20%</f>
        <v>2400</v>
      </c>
      <c r="R20" s="16">
        <f>O20-O20*40%</f>
        <v>1800</v>
      </c>
      <c r="S20" s="14">
        <f>T20*2</f>
        <v>6200</v>
      </c>
      <c r="T20" s="27">
        <v>3100</v>
      </c>
      <c r="U20" s="15">
        <f>T20-T20*10%</f>
        <v>2790</v>
      </c>
      <c r="V20" s="15">
        <f>T20-T20*20%</f>
        <v>2480</v>
      </c>
      <c r="W20" s="16">
        <f>T20-T20*40%</f>
        <v>1860</v>
      </c>
      <c r="X20" s="14">
        <f>Y20*2</f>
        <v>5500</v>
      </c>
      <c r="Y20" s="27">
        <v>2750</v>
      </c>
      <c r="Z20" s="15">
        <f>Y20-Y20*10%</f>
        <v>2475</v>
      </c>
      <c r="AA20" s="15">
        <f>Y20-Y20*20%</f>
        <v>2200</v>
      </c>
      <c r="AB20" s="16">
        <f>Y20-Y20*40%</f>
        <v>1650</v>
      </c>
      <c r="AC20" s="14">
        <f>AD20*2</f>
        <v>6100</v>
      </c>
      <c r="AD20" s="27">
        <v>3050</v>
      </c>
      <c r="AE20" s="15">
        <f>AD20-AD20*10%</f>
        <v>2745</v>
      </c>
      <c r="AF20" s="15">
        <f>AD20-AD20*20%</f>
        <v>2440</v>
      </c>
      <c r="AG20" s="16">
        <f>AD20-AD20*40%</f>
        <v>1830</v>
      </c>
    </row>
    <row r="21" spans="1:33" ht="25.5">
      <c r="A21" s="37" t="s">
        <v>16</v>
      </c>
      <c r="B21" s="21" t="s">
        <v>31</v>
      </c>
      <c r="C21" s="35" t="s">
        <v>26</v>
      </c>
      <c r="D21" s="14">
        <f>E21*1.8</f>
        <v>4860</v>
      </c>
      <c r="E21" s="15">
        <v>2700</v>
      </c>
      <c r="F21" s="15">
        <f>E21-E21*10%</f>
        <v>2430</v>
      </c>
      <c r="G21" s="15">
        <f>E21-E21*20%</f>
        <v>2160</v>
      </c>
      <c r="H21" s="16">
        <f>E21-E21*40%</f>
        <v>1620</v>
      </c>
      <c r="I21" s="14">
        <f>J21*1.8</f>
        <v>5130</v>
      </c>
      <c r="J21" s="15">
        <v>2850</v>
      </c>
      <c r="K21" s="15">
        <f>J21-J21*10%</f>
        <v>2565</v>
      </c>
      <c r="L21" s="15">
        <f>J21-J21*20%</f>
        <v>2280</v>
      </c>
      <c r="M21" s="16">
        <f>J21-J21*40%</f>
        <v>1710</v>
      </c>
      <c r="N21" s="14">
        <f>O21*1.8</f>
        <v>6120</v>
      </c>
      <c r="O21" s="15">
        <v>3400</v>
      </c>
      <c r="P21" s="15">
        <f>O21-O21*10%</f>
        <v>3060</v>
      </c>
      <c r="Q21" s="15">
        <f>O21-O21*20%</f>
        <v>2720</v>
      </c>
      <c r="R21" s="16">
        <f>O21-O21*40%</f>
        <v>2040</v>
      </c>
      <c r="S21" s="14">
        <f>T21*1.8</f>
        <v>6300</v>
      </c>
      <c r="T21" s="15">
        <v>3500</v>
      </c>
      <c r="U21" s="15">
        <f>T21-T21*10%</f>
        <v>3150</v>
      </c>
      <c r="V21" s="15">
        <f>T21-T21*20%</f>
        <v>2800</v>
      </c>
      <c r="W21" s="16">
        <f>T21-T21*40%</f>
        <v>2100</v>
      </c>
      <c r="X21" s="14">
        <f>Y21*1.8</f>
        <v>5130</v>
      </c>
      <c r="Y21" s="15">
        <v>2850</v>
      </c>
      <c r="Z21" s="15">
        <f>Y21-Y21*10%</f>
        <v>2565</v>
      </c>
      <c r="AA21" s="15">
        <f>Y21-Y21*20%</f>
        <v>2280</v>
      </c>
      <c r="AB21" s="16">
        <f>Y21-Y21*40%</f>
        <v>1710</v>
      </c>
      <c r="AC21" s="14">
        <f>AD21*1.8</f>
        <v>5760</v>
      </c>
      <c r="AD21" s="15">
        <v>3200</v>
      </c>
      <c r="AE21" s="15">
        <f>AD21-AD21*10%</f>
        <v>2880</v>
      </c>
      <c r="AF21" s="15">
        <f>AD21-AD21*20%</f>
        <v>2560</v>
      </c>
      <c r="AG21" s="16">
        <f>AD21-AD21*40%</f>
        <v>1920</v>
      </c>
    </row>
    <row r="22" spans="1:33" ht="25.5">
      <c r="A22" s="13" t="s">
        <v>28</v>
      </c>
      <c r="B22" s="26" t="s">
        <v>12</v>
      </c>
      <c r="C22" s="34" t="s">
        <v>29</v>
      </c>
      <c r="D22" s="14">
        <f>E22</f>
        <v>3200</v>
      </c>
      <c r="E22" s="27">
        <v>3200</v>
      </c>
      <c r="F22" s="15">
        <v>0</v>
      </c>
      <c r="G22" s="15">
        <v>0</v>
      </c>
      <c r="H22" s="16">
        <v>0</v>
      </c>
      <c r="I22" s="14">
        <f>J22</f>
        <v>3200</v>
      </c>
      <c r="J22" s="27">
        <v>3200</v>
      </c>
      <c r="K22" s="15">
        <v>0</v>
      </c>
      <c r="L22" s="15">
        <v>0</v>
      </c>
      <c r="M22" s="16">
        <v>0</v>
      </c>
      <c r="N22" s="14">
        <f>O22</f>
        <v>3950</v>
      </c>
      <c r="O22" s="27">
        <v>3950</v>
      </c>
      <c r="P22" s="15">
        <v>0</v>
      </c>
      <c r="Q22" s="15">
        <v>0</v>
      </c>
      <c r="R22" s="16">
        <v>0</v>
      </c>
      <c r="S22" s="14">
        <f>T22</f>
        <v>4100</v>
      </c>
      <c r="T22" s="27">
        <v>4100</v>
      </c>
      <c r="U22" s="15">
        <v>0</v>
      </c>
      <c r="V22" s="15">
        <v>0</v>
      </c>
      <c r="W22" s="16">
        <v>0</v>
      </c>
      <c r="X22" s="14">
        <f>Y22</f>
        <v>3250</v>
      </c>
      <c r="Y22" s="27">
        <v>3250</v>
      </c>
      <c r="Z22" s="15">
        <v>0</v>
      </c>
      <c r="AA22" s="15">
        <v>0</v>
      </c>
      <c r="AB22" s="16">
        <v>0</v>
      </c>
      <c r="AC22" s="14">
        <f>AD22</f>
        <v>3750</v>
      </c>
      <c r="AD22" s="27">
        <v>3750</v>
      </c>
      <c r="AE22" s="15">
        <v>0</v>
      </c>
      <c r="AF22" s="15">
        <v>0</v>
      </c>
      <c r="AG22" s="16">
        <v>0</v>
      </c>
    </row>
    <row r="23" spans="1:33" ht="27.75" customHeight="1" thickBot="1">
      <c r="A23" s="38" t="s">
        <v>39</v>
      </c>
      <c r="B23" s="39" t="s">
        <v>30</v>
      </c>
      <c r="C23" s="36" t="s">
        <v>40</v>
      </c>
      <c r="D23" s="22">
        <f>E23*1.8</f>
        <v>5940</v>
      </c>
      <c r="E23" s="23">
        <v>3300</v>
      </c>
      <c r="F23" s="23">
        <f>E23-E23*10%</f>
        <v>2970</v>
      </c>
      <c r="G23" s="23">
        <f>E23-E23*20%</f>
        <v>2640</v>
      </c>
      <c r="H23" s="17">
        <f>E23-E23*40%</f>
        <v>1980</v>
      </c>
      <c r="I23" s="22">
        <f>J23*1.8</f>
        <v>6120</v>
      </c>
      <c r="J23" s="23">
        <v>3400</v>
      </c>
      <c r="K23" s="23">
        <f>J23-J23*10%</f>
        <v>3060</v>
      </c>
      <c r="L23" s="23">
        <f>J23-J23*20%</f>
        <v>2720</v>
      </c>
      <c r="M23" s="17">
        <f>J23-J23*40%</f>
        <v>2040</v>
      </c>
      <c r="N23" s="22">
        <f>O23*1.8</f>
        <v>7470</v>
      </c>
      <c r="O23" s="23">
        <v>4150</v>
      </c>
      <c r="P23" s="23">
        <f>O23-O23*10%</f>
        <v>3735</v>
      </c>
      <c r="Q23" s="23">
        <f>O23-O23*20%</f>
        <v>3320</v>
      </c>
      <c r="R23" s="17">
        <f>O23-O23*40%</f>
        <v>2490</v>
      </c>
      <c r="S23" s="22">
        <f>T23*1.8</f>
        <v>7650</v>
      </c>
      <c r="T23" s="23">
        <v>4250</v>
      </c>
      <c r="U23" s="23">
        <f>T23-T23*10%</f>
        <v>3825</v>
      </c>
      <c r="V23" s="23">
        <f>T23-T23*20%</f>
        <v>3400</v>
      </c>
      <c r="W23" s="17">
        <f>T23-T23*40%</f>
        <v>2550</v>
      </c>
      <c r="X23" s="22">
        <f>Y23*1.8</f>
        <v>6030</v>
      </c>
      <c r="Y23" s="23">
        <v>3350</v>
      </c>
      <c r="Z23" s="23">
        <f>Y23-Y23*10%</f>
        <v>3015</v>
      </c>
      <c r="AA23" s="23">
        <f>Y23-Y23*20%</f>
        <v>2680</v>
      </c>
      <c r="AB23" s="17">
        <f>Y23-Y23*40%</f>
        <v>2010</v>
      </c>
      <c r="AC23" s="22">
        <f>AD23*1.8</f>
        <v>7200</v>
      </c>
      <c r="AD23" s="23">
        <v>4000</v>
      </c>
      <c r="AE23" s="23">
        <f>AD23-AD23*10%</f>
        <v>3600</v>
      </c>
      <c r="AF23" s="23">
        <f>AD23-AD23*20%</f>
        <v>3200</v>
      </c>
      <c r="AG23" s="17">
        <f>AD23-AD23*40%</f>
        <v>2400</v>
      </c>
    </row>
    <row r="24" spans="1:13" ht="15" customHeight="1">
      <c r="A24" s="48" t="s">
        <v>10</v>
      </c>
      <c r="B24" s="48"/>
      <c r="C24" s="48"/>
      <c r="D24" s="18" t="s">
        <v>14</v>
      </c>
      <c r="E24" s="19"/>
      <c r="F24" s="19"/>
      <c r="G24" s="19"/>
      <c r="H24" s="19"/>
      <c r="I24" s="18"/>
      <c r="J24" s="19"/>
      <c r="K24" s="19"/>
      <c r="L24" s="19"/>
      <c r="M24" s="19"/>
    </row>
    <row r="25" spans="1:13" ht="15" customHeight="1">
      <c r="A25" s="24"/>
      <c r="B25" s="24"/>
      <c r="C25" s="24"/>
      <c r="D25" s="18"/>
      <c r="E25" s="19"/>
      <c r="F25" s="19"/>
      <c r="G25" s="19"/>
      <c r="H25" s="19"/>
      <c r="I25" s="18"/>
      <c r="J25" s="19"/>
      <c r="K25" s="19"/>
      <c r="L25" s="19"/>
      <c r="M25" s="19"/>
    </row>
    <row r="26" spans="1:13" ht="14.25" customHeight="1">
      <c r="A26" s="25" t="s">
        <v>13</v>
      </c>
      <c r="B26" s="25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3:13" ht="1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</sheetData>
  <sheetProtection/>
  <mergeCells count="30">
    <mergeCell ref="S4:W4"/>
    <mergeCell ref="X4:AB4"/>
    <mergeCell ref="AC4:AG4"/>
    <mergeCell ref="A5:C5"/>
    <mergeCell ref="I5:M5"/>
    <mergeCell ref="N5:R5"/>
    <mergeCell ref="S5:W5"/>
    <mergeCell ref="X5:AB5"/>
    <mergeCell ref="AC5:AG5"/>
    <mergeCell ref="A4:C4"/>
    <mergeCell ref="I4:M4"/>
    <mergeCell ref="N4:R4"/>
    <mergeCell ref="X17:AB17"/>
    <mergeCell ref="AC17:AG17"/>
    <mergeCell ref="A12:C12"/>
    <mergeCell ref="A16:C16"/>
    <mergeCell ref="I16:M16"/>
    <mergeCell ref="N16:R16"/>
    <mergeCell ref="S16:W16"/>
    <mergeCell ref="X16:AB16"/>
    <mergeCell ref="A24:C24"/>
    <mergeCell ref="D4:H4"/>
    <mergeCell ref="D5:H5"/>
    <mergeCell ref="D16:H16"/>
    <mergeCell ref="D17:H17"/>
    <mergeCell ref="AC16:AG16"/>
    <mergeCell ref="A17:C17"/>
    <mergeCell ref="I17:M17"/>
    <mergeCell ref="N17:R17"/>
    <mergeCell ref="S17:W17"/>
  </mergeCells>
  <dataValidations count="1">
    <dataValidation type="list" allowBlank="1" showInputMessage="1" showErrorMessage="1" sqref="B7:B11 B19:B23">
      <formula1>"СЬЮТ,ЛЮКС,АППАРТАМЕНТ,ПОЛУЛЮКС,1 Категория,2 Категория,3 Категория"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N10 I10 S10 X10 AC10 D10 D22 N22 I22 AC22 X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2014-10-08T07:07:08Z</cp:lastPrinted>
  <dcterms:created xsi:type="dcterms:W3CDTF">2009-07-01T08:53:08Z</dcterms:created>
  <dcterms:modified xsi:type="dcterms:W3CDTF">2019-02-04T14:47:13Z</dcterms:modified>
  <cp:category/>
  <cp:version/>
  <cp:contentType/>
  <cp:contentStatus/>
</cp:coreProperties>
</file>