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5200" windowHeight="11025" activeTab="1"/>
  </bookViews>
  <sheets>
    <sheet name="ГВ_2018" sheetId="1" r:id="rId1"/>
    <sheet name="ГВ_2019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<sst xmlns="http://schemas.openxmlformats.org/spreadsheetml/2006/main" count="77" uniqueCount="29">
  <si>
    <t>Программы лечения</t>
  </si>
  <si>
    <t>Категория номеров, согласно классификации санатория</t>
  </si>
  <si>
    <t>Весь номер при размещении в нём 1 человека</t>
  </si>
  <si>
    <t>Основное место в номере</t>
  </si>
  <si>
    <t>Категория номеров, согласно классификации Профкурорт</t>
  </si>
  <si>
    <t>Доп. место</t>
  </si>
  <si>
    <t xml:space="preserve">Период </t>
  </si>
  <si>
    <t>Категория номеров, согласно АСБ</t>
  </si>
  <si>
    <t>1 Категория</t>
  </si>
  <si>
    <r>
      <rPr>
        <b/>
        <i/>
        <sz val="11"/>
        <color indexed="8"/>
        <rFont val="Cambria"/>
        <family val="1"/>
      </rPr>
      <t>В стоимость включено</t>
    </r>
    <r>
      <rPr>
        <sz val="11"/>
        <color indexed="8"/>
        <rFont val="Cambria"/>
        <family val="1"/>
      </rPr>
      <t>: проживание, 3-х разовое питание, лечение по назначению врача.</t>
    </r>
  </si>
  <si>
    <t>Стоимость указана на человека в сутки в рублях.</t>
  </si>
  <si>
    <t>Общетерапевтическая*</t>
  </si>
  <si>
    <t>1К2м1к</t>
  </si>
  <si>
    <t>1К1м1к</t>
  </si>
  <si>
    <t>Л2м2к1</t>
  </si>
  <si>
    <r>
      <rPr>
        <sz val="10"/>
        <color indexed="10"/>
        <rFont val="Cambria"/>
        <family val="1"/>
      </rPr>
      <t>*</t>
    </r>
    <r>
      <rPr>
        <sz val="10"/>
        <color indexed="8"/>
        <rFont val="Cambria"/>
        <family val="1"/>
      </rPr>
      <t>цены действительны при заезде от 10 суток.</t>
    </r>
  </si>
  <si>
    <t>Основное место на ребенка от 4 до 14 лет</t>
  </si>
  <si>
    <t>Доп. место на ребенка от 4 до 14 лет</t>
  </si>
  <si>
    <t xml:space="preserve">1-местный 1-комнатный </t>
  </si>
  <si>
    <t xml:space="preserve">2-местный 1-комнатный </t>
  </si>
  <si>
    <t xml:space="preserve">Пл2м2к1  </t>
  </si>
  <si>
    <t>с 17.09.2018 по 18.11.2018</t>
  </si>
  <si>
    <t>с 19.11.2018 по 28.12.2018</t>
  </si>
  <si>
    <t>с 29.12.2018 по 13.01.2019</t>
  </si>
  <si>
    <t>с 14.01.2019 по 17.03.2019</t>
  </si>
  <si>
    <t>с 18.03.2019 по 19.05.2019</t>
  </si>
  <si>
    <r>
      <t xml:space="preserve">Цены на санаторно-курортные услуги в санатории </t>
    </r>
    <r>
      <rPr>
        <b/>
        <sz val="12"/>
        <rFont val="Cambria"/>
        <family val="1"/>
      </rPr>
      <t>"Горный воздух"</t>
    </r>
  </si>
  <si>
    <t>2-местный 2-комнатный полулюкс</t>
  </si>
  <si>
    <t xml:space="preserve">2-местный 2-комнатный люкс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</si>
</sst>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mbria"/>
      <family val="1"/>
    </font>
    <font>
      <b/>
      <sz val="14"/>
      <color indexed="10"/>
      <name val="Cambria"/>
      <family val="1"/>
    </font>
    <font>
      <sz val="14"/>
      <color indexed="8"/>
      <name val="Cambria"/>
      <family val="1"/>
    </font>
    <font>
      <b/>
      <sz val="14"/>
      <name val="Cambria"/>
      <family val="1"/>
    </font>
    <font>
      <b/>
      <sz val="10"/>
      <color indexed="8"/>
      <name val="Cambria"/>
      <family val="1"/>
    </font>
    <font>
      <b/>
      <sz val="10"/>
      <name val="Cambria"/>
      <family val="1"/>
    </font>
    <font>
      <b/>
      <sz val="10"/>
      <color indexed="10"/>
      <name val="Cambria"/>
      <family val="1"/>
    </font>
    <font>
      <sz val="10"/>
      <name val="Cambria"/>
      <family val="1"/>
    </font>
    <font>
      <sz val="11"/>
      <color indexed="8"/>
      <name val="Cambria"/>
      <family val="1"/>
    </font>
    <font>
      <b/>
      <i/>
      <sz val="11"/>
      <color indexed="8"/>
      <name val="Cambria"/>
      <family val="1"/>
    </font>
    <font>
      <sz val="10"/>
      <color indexed="10"/>
      <name val="Cambria"/>
      <family val="1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2"/>
      <color indexed="10"/>
      <name val="Cambria"/>
      <family val="1"/>
    </font>
    <font>
      <b/>
      <sz val="12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Cambria"/>
      <family val="1"/>
    </font>
    <font>
      <sz val="10"/>
      <color theme="1"/>
      <name val="Calibri"/>
      <family val="2"/>
    </font>
    <font>
      <b/>
      <sz val="10"/>
      <color theme="1"/>
      <name val="Cambria"/>
      <family val="1"/>
    </font>
    <font>
      <i/>
      <sz val="10"/>
      <color theme="1"/>
      <name val="Calibri"/>
      <family val="2"/>
    </font>
    <font>
      <b/>
      <sz val="12"/>
      <color rgb="FFFF0000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54" applyFont="1" applyBorder="1" applyAlignment="1">
      <alignment horizontal="center" vertical="center" wrapText="1"/>
      <protection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3" fontId="9" fillId="0" borderId="16" xfId="0" applyNumberFormat="1" applyFont="1" applyFill="1" applyBorder="1" applyAlignment="1">
      <alignment horizontal="center" vertical="center"/>
    </xf>
    <xf numFmtId="3" fontId="9" fillId="0" borderId="17" xfId="0" applyNumberFormat="1" applyFont="1" applyFill="1" applyBorder="1" applyAlignment="1">
      <alignment horizontal="center" vertical="center"/>
    </xf>
    <xf numFmtId="3" fontId="9" fillId="0" borderId="18" xfId="0" applyNumberFormat="1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3" fontId="9" fillId="0" borderId="20" xfId="0" applyNumberFormat="1" applyFont="1" applyFill="1" applyBorder="1" applyAlignment="1">
      <alignment horizontal="center" vertical="center"/>
    </xf>
    <xf numFmtId="3" fontId="9" fillId="0" borderId="21" xfId="0" applyNumberFormat="1" applyFont="1" applyFill="1" applyBorder="1" applyAlignment="1">
      <alignment horizontal="center" vertical="center"/>
    </xf>
    <xf numFmtId="3" fontId="9" fillId="0" borderId="22" xfId="0" applyNumberFormat="1" applyFont="1" applyFill="1" applyBorder="1" applyAlignment="1">
      <alignment horizontal="center" vertical="center"/>
    </xf>
    <xf numFmtId="3" fontId="9" fillId="0" borderId="23" xfId="0" applyNumberFormat="1" applyFont="1" applyFill="1" applyBorder="1" applyAlignment="1">
      <alignment horizontal="center" vertical="center"/>
    </xf>
    <xf numFmtId="3" fontId="54" fillId="0" borderId="0" xfId="0" applyNumberFormat="1" applyFont="1" applyFill="1" applyBorder="1" applyAlignment="1">
      <alignment horizontal="left"/>
    </xf>
    <xf numFmtId="3" fontId="54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8" fillId="0" borderId="24" xfId="0" applyFont="1" applyBorder="1" applyAlignment="1">
      <alignment horizontal="center" vertical="center"/>
    </xf>
    <xf numFmtId="3" fontId="9" fillId="0" borderId="25" xfId="0" applyNumberFormat="1" applyFont="1" applyFill="1" applyBorder="1" applyAlignment="1">
      <alignment horizontal="center" vertical="center"/>
    </xf>
    <xf numFmtId="3" fontId="9" fillId="0" borderId="26" xfId="0" applyNumberFormat="1" applyFont="1" applyFill="1" applyBorder="1" applyAlignment="1">
      <alignment horizontal="center" vertical="center"/>
    </xf>
    <xf numFmtId="0" fontId="55" fillId="0" borderId="0" xfId="0" applyFont="1" applyBorder="1" applyAlignment="1">
      <alignment horizontal="center" vertical="center" wrapText="1"/>
    </xf>
    <xf numFmtId="3" fontId="10" fillId="0" borderId="0" xfId="0" applyNumberFormat="1" applyFont="1" applyAlignment="1">
      <alignment vertical="top"/>
    </xf>
    <xf numFmtId="0" fontId="8" fillId="0" borderId="19" xfId="0" applyFont="1" applyBorder="1" applyAlignment="1">
      <alignment horizontal="center" vertical="center"/>
    </xf>
    <xf numFmtId="2" fontId="6" fillId="0" borderId="24" xfId="0" applyNumberFormat="1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7" fillId="0" borderId="24" xfId="53" applyFont="1" applyBorder="1" applyAlignment="1">
      <alignment horizontal="center" vertical="center"/>
      <protection/>
    </xf>
    <xf numFmtId="0" fontId="56" fillId="0" borderId="15" xfId="0" applyFont="1" applyBorder="1" applyAlignment="1">
      <alignment horizontal="center" vertical="center" wrapText="1"/>
    </xf>
    <xf numFmtId="0" fontId="56" fillId="0" borderId="24" xfId="0" applyFont="1" applyBorder="1" applyAlignment="1">
      <alignment horizontal="center" vertical="center" wrapText="1"/>
    </xf>
    <xf numFmtId="2" fontId="6" fillId="0" borderId="28" xfId="0" applyNumberFormat="1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57" fillId="0" borderId="32" xfId="0" applyFont="1" applyBorder="1" applyAlignment="1">
      <alignment horizontal="left" vertical="center" wrapText="1"/>
    </xf>
    <xf numFmtId="0" fontId="57" fillId="0" borderId="0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6" fillId="0" borderId="29" xfId="54" applyFont="1" applyBorder="1" applyAlignment="1">
      <alignment horizontal="center" vertical="center" wrapText="1"/>
      <protection/>
    </xf>
    <xf numFmtId="0" fontId="6" fillId="0" borderId="30" xfId="54" applyFont="1" applyBorder="1" applyAlignment="1">
      <alignment horizontal="center" vertical="center" wrapText="1"/>
      <protection/>
    </xf>
    <xf numFmtId="0" fontId="6" fillId="0" borderId="31" xfId="54" applyFont="1" applyBorder="1" applyAlignment="1">
      <alignment horizontal="center" vertical="center" wrapText="1"/>
      <protection/>
    </xf>
    <xf numFmtId="0" fontId="58" fillId="0" borderId="0" xfId="0" applyFont="1" applyAlignment="1">
      <alignment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3 2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"/>
  <sheetViews>
    <sheetView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2" sqref="A2:F2"/>
    </sheetView>
  </sheetViews>
  <sheetFormatPr defaultColWidth="9.140625" defaultRowHeight="15"/>
  <cols>
    <col min="1" max="1" width="11.28125" style="1" customWidth="1"/>
    <col min="2" max="2" width="15.421875" style="1" customWidth="1"/>
    <col min="3" max="3" width="34.28125" style="2" customWidth="1"/>
    <col min="4" max="16384" width="9.140625" style="1" customWidth="1"/>
  </cols>
  <sheetData>
    <row r="1" spans="1:3" ht="15" customHeight="1">
      <c r="A1" s="4"/>
      <c r="B1" s="5"/>
      <c r="C1" s="3"/>
    </row>
    <row r="2" spans="1:3" ht="15" customHeight="1">
      <c r="A2" s="51" t="s">
        <v>26</v>
      </c>
      <c r="B2" s="51"/>
      <c r="C2" s="51"/>
    </row>
    <row r="3" ht="13.5" thickBot="1">
      <c r="C3" s="1"/>
    </row>
    <row r="4" spans="1:18" ht="13.5" customHeight="1" thickBot="1">
      <c r="A4" s="42" t="s">
        <v>6</v>
      </c>
      <c r="B4" s="43"/>
      <c r="C4" s="44"/>
      <c r="D4" s="45" t="s">
        <v>21</v>
      </c>
      <c r="E4" s="46"/>
      <c r="F4" s="46"/>
      <c r="G4" s="46"/>
      <c r="H4" s="47"/>
      <c r="I4" s="45" t="s">
        <v>22</v>
      </c>
      <c r="J4" s="46"/>
      <c r="K4" s="46"/>
      <c r="L4" s="46"/>
      <c r="M4" s="47"/>
      <c r="N4" s="45" t="s">
        <v>23</v>
      </c>
      <c r="O4" s="46"/>
      <c r="P4" s="46"/>
      <c r="Q4" s="46"/>
      <c r="R4" s="47"/>
    </row>
    <row r="5" spans="1:18" ht="13.5" thickBot="1">
      <c r="A5" s="48" t="s">
        <v>0</v>
      </c>
      <c r="B5" s="49"/>
      <c r="C5" s="50"/>
      <c r="D5" s="37" t="s">
        <v>11</v>
      </c>
      <c r="E5" s="38"/>
      <c r="F5" s="38"/>
      <c r="G5" s="38"/>
      <c r="H5" s="39"/>
      <c r="I5" s="37" t="s">
        <v>11</v>
      </c>
      <c r="J5" s="38"/>
      <c r="K5" s="38"/>
      <c r="L5" s="38"/>
      <c r="M5" s="39"/>
      <c r="N5" s="37" t="s">
        <v>11</v>
      </c>
      <c r="O5" s="38"/>
      <c r="P5" s="38"/>
      <c r="Q5" s="38"/>
      <c r="R5" s="39"/>
    </row>
    <row r="6" spans="1:18" ht="90" thickBot="1">
      <c r="A6" s="6" t="s">
        <v>7</v>
      </c>
      <c r="B6" s="7" t="s">
        <v>4</v>
      </c>
      <c r="C6" s="8" t="s">
        <v>1</v>
      </c>
      <c r="D6" s="9" t="s">
        <v>2</v>
      </c>
      <c r="E6" s="10" t="s">
        <v>3</v>
      </c>
      <c r="F6" s="31" t="s">
        <v>5</v>
      </c>
      <c r="G6" s="10" t="s">
        <v>16</v>
      </c>
      <c r="H6" s="32" t="s">
        <v>17</v>
      </c>
      <c r="I6" s="9" t="s">
        <v>2</v>
      </c>
      <c r="J6" s="10" t="s">
        <v>3</v>
      </c>
      <c r="K6" s="31" t="s">
        <v>5</v>
      </c>
      <c r="L6" s="10" t="s">
        <v>16</v>
      </c>
      <c r="M6" s="32" t="s">
        <v>17</v>
      </c>
      <c r="N6" s="9" t="s">
        <v>2</v>
      </c>
      <c r="O6" s="10" t="s">
        <v>3</v>
      </c>
      <c r="P6" s="31" t="s">
        <v>5</v>
      </c>
      <c r="Q6" s="10" t="s">
        <v>16</v>
      </c>
      <c r="R6" s="32" t="s">
        <v>17</v>
      </c>
    </row>
    <row r="7" spans="1:18" ht="12.75">
      <c r="A7" s="11" t="s">
        <v>13</v>
      </c>
      <c r="B7" s="12" t="s">
        <v>8</v>
      </c>
      <c r="C7" s="34" t="s">
        <v>18</v>
      </c>
      <c r="D7" s="13">
        <f>E7</f>
        <v>4600</v>
      </c>
      <c r="E7" s="14">
        <v>4600</v>
      </c>
      <c r="F7" s="14">
        <v>3000</v>
      </c>
      <c r="G7" s="14">
        <v>0</v>
      </c>
      <c r="H7" s="15">
        <f>F7</f>
        <v>3000</v>
      </c>
      <c r="I7" s="13">
        <f>J7</f>
        <v>4200</v>
      </c>
      <c r="J7" s="14">
        <v>4200</v>
      </c>
      <c r="K7" s="14">
        <v>3000</v>
      </c>
      <c r="L7" s="14">
        <v>0</v>
      </c>
      <c r="M7" s="15">
        <f>K7</f>
        <v>3000</v>
      </c>
      <c r="N7" s="13">
        <f>O7</f>
        <v>4600</v>
      </c>
      <c r="O7" s="14">
        <v>4600</v>
      </c>
      <c r="P7" s="14">
        <v>3000</v>
      </c>
      <c r="Q7" s="14">
        <v>0</v>
      </c>
      <c r="R7" s="15">
        <f>P7</f>
        <v>3000</v>
      </c>
    </row>
    <row r="8" spans="1:18" ht="12.75">
      <c r="A8" s="16" t="s">
        <v>12</v>
      </c>
      <c r="B8" s="29" t="s">
        <v>8</v>
      </c>
      <c r="C8" s="35" t="s">
        <v>19</v>
      </c>
      <c r="D8" s="17">
        <v>8000</v>
      </c>
      <c r="E8" s="18">
        <v>4200</v>
      </c>
      <c r="F8" s="18">
        <v>3000</v>
      </c>
      <c r="G8" s="18">
        <f>E8</f>
        <v>4200</v>
      </c>
      <c r="H8" s="19">
        <f>F8</f>
        <v>3000</v>
      </c>
      <c r="I8" s="17">
        <v>7400</v>
      </c>
      <c r="J8" s="18">
        <v>3700</v>
      </c>
      <c r="K8" s="18">
        <v>3000</v>
      </c>
      <c r="L8" s="18">
        <f>J8</f>
        <v>3700</v>
      </c>
      <c r="M8" s="19">
        <f>K8</f>
        <v>3000</v>
      </c>
      <c r="N8" s="17">
        <v>8000</v>
      </c>
      <c r="O8" s="18">
        <v>4200</v>
      </c>
      <c r="P8" s="18">
        <v>3000</v>
      </c>
      <c r="Q8" s="18">
        <f>O8</f>
        <v>4200</v>
      </c>
      <c r="R8" s="19">
        <f>P8</f>
        <v>3000</v>
      </c>
    </row>
    <row r="9" spans="1:18" ht="12.75">
      <c r="A9" s="33" t="s">
        <v>20</v>
      </c>
      <c r="B9" s="24" t="s">
        <v>8</v>
      </c>
      <c r="C9" s="30" t="s">
        <v>27</v>
      </c>
      <c r="D9" s="17">
        <v>11000</v>
      </c>
      <c r="E9" s="18">
        <f>D9/2</f>
        <v>5500</v>
      </c>
      <c r="F9" s="18">
        <v>3000</v>
      </c>
      <c r="G9" s="18">
        <f>E9</f>
        <v>5500</v>
      </c>
      <c r="H9" s="19">
        <f>F9</f>
        <v>3000</v>
      </c>
      <c r="I9" s="17">
        <v>10000</v>
      </c>
      <c r="J9" s="18">
        <f>I9/2</f>
        <v>5000</v>
      </c>
      <c r="K9" s="18">
        <v>3000</v>
      </c>
      <c r="L9" s="18">
        <f>J9</f>
        <v>5000</v>
      </c>
      <c r="M9" s="19">
        <f>K9</f>
        <v>3000</v>
      </c>
      <c r="N9" s="17">
        <v>11000</v>
      </c>
      <c r="O9" s="18">
        <f>N9/2</f>
        <v>5500</v>
      </c>
      <c r="P9" s="18">
        <v>3000</v>
      </c>
      <c r="Q9" s="18">
        <f>O9</f>
        <v>5500</v>
      </c>
      <c r="R9" s="19">
        <f>P9</f>
        <v>3000</v>
      </c>
    </row>
    <row r="10" spans="1:18" ht="27.75" customHeight="1" thickBot="1">
      <c r="A10" s="33" t="s">
        <v>14</v>
      </c>
      <c r="B10" s="24" t="s">
        <v>8</v>
      </c>
      <c r="C10" s="36" t="s">
        <v>28</v>
      </c>
      <c r="D10" s="25">
        <f>E10*2</f>
        <v>13000</v>
      </c>
      <c r="E10" s="26">
        <f>13000/2</f>
        <v>6500</v>
      </c>
      <c r="F10" s="26">
        <v>3500</v>
      </c>
      <c r="G10" s="26">
        <f>E10</f>
        <v>6500</v>
      </c>
      <c r="H10" s="20">
        <f>F10</f>
        <v>3500</v>
      </c>
      <c r="I10" s="25">
        <v>12000</v>
      </c>
      <c r="J10" s="26">
        <f>12000/2</f>
        <v>6000</v>
      </c>
      <c r="K10" s="26">
        <v>3500</v>
      </c>
      <c r="L10" s="26">
        <f>J10</f>
        <v>6000</v>
      </c>
      <c r="M10" s="20">
        <f>K10</f>
        <v>3500</v>
      </c>
      <c r="N10" s="25">
        <v>13000</v>
      </c>
      <c r="O10" s="26">
        <f>N10/2</f>
        <v>6500</v>
      </c>
      <c r="P10" s="26">
        <v>3500</v>
      </c>
      <c r="Q10" s="26">
        <f>O10</f>
        <v>6500</v>
      </c>
      <c r="R10" s="20">
        <f>P10</f>
        <v>3500</v>
      </c>
    </row>
    <row r="11" spans="1:8" ht="15" customHeight="1">
      <c r="A11" s="40" t="s">
        <v>10</v>
      </c>
      <c r="B11" s="40"/>
      <c r="C11" s="41"/>
      <c r="D11" s="21" t="s">
        <v>15</v>
      </c>
      <c r="E11" s="22"/>
      <c r="F11" s="22"/>
      <c r="G11" s="22"/>
      <c r="H11" s="22"/>
    </row>
    <row r="12" spans="1:3" ht="15" customHeight="1">
      <c r="A12" s="27"/>
      <c r="B12" s="27"/>
      <c r="C12" s="27"/>
    </row>
    <row r="13" spans="1:3" ht="15" customHeight="1">
      <c r="A13" s="28" t="s">
        <v>9</v>
      </c>
      <c r="B13" s="28"/>
      <c r="C13" s="28"/>
    </row>
    <row r="14" ht="15" customHeight="1">
      <c r="C14" s="1"/>
    </row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</sheetData>
  <sheetProtection/>
  <mergeCells count="9">
    <mergeCell ref="D4:H4"/>
    <mergeCell ref="D5:H5"/>
    <mergeCell ref="I4:M4"/>
    <mergeCell ref="I5:M5"/>
    <mergeCell ref="N4:R4"/>
    <mergeCell ref="N5:R5"/>
    <mergeCell ref="A11:C11"/>
    <mergeCell ref="A4:C4"/>
    <mergeCell ref="A5:C5"/>
  </mergeCells>
  <dataValidations count="1">
    <dataValidation type="list" allowBlank="1" showInputMessage="1" showErrorMessage="1" sqref="B7:B10">
      <formula1>"СЬЮТ,ЛЮКС,АППАРТАМЕНТ,ПОЛУЛЮКС,1 Категория,2 Категория,3 Категория"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9" sqref="A9"/>
    </sheetView>
  </sheetViews>
  <sheetFormatPr defaultColWidth="9.140625" defaultRowHeight="15"/>
  <cols>
    <col min="1" max="1" width="11.28125" style="1" customWidth="1"/>
    <col min="2" max="2" width="15.421875" style="1" customWidth="1"/>
    <col min="3" max="3" width="34.28125" style="2" customWidth="1"/>
    <col min="4" max="4" width="12.00390625" style="2" customWidth="1"/>
    <col min="5" max="5" width="9.28125" style="2" customWidth="1"/>
    <col min="6" max="6" width="6.421875" style="2" customWidth="1"/>
    <col min="7" max="7" width="9.00390625" style="2" customWidth="1"/>
    <col min="8" max="8" width="9.28125" style="2" customWidth="1"/>
    <col min="9" max="16384" width="9.140625" style="1" customWidth="1"/>
  </cols>
  <sheetData>
    <row r="1" spans="1:8" ht="15" customHeight="1">
      <c r="A1" s="4"/>
      <c r="B1" s="5"/>
      <c r="C1" s="3"/>
      <c r="D1" s="3"/>
      <c r="E1" s="3"/>
      <c r="F1" s="3"/>
      <c r="G1" s="3"/>
      <c r="H1" s="3"/>
    </row>
    <row r="2" spans="2:7" ht="15" customHeight="1">
      <c r="B2" s="51" t="s">
        <v>26</v>
      </c>
      <c r="C2" s="51"/>
      <c r="D2" s="51"/>
      <c r="E2" s="1"/>
      <c r="F2" s="1"/>
      <c r="G2" s="1"/>
    </row>
    <row r="3" spans="3:8" ht="13.5" thickBot="1">
      <c r="C3" s="1"/>
      <c r="D3" s="1"/>
      <c r="E3" s="1"/>
      <c r="F3" s="1"/>
      <c r="G3" s="1"/>
      <c r="H3" s="1"/>
    </row>
    <row r="4" spans="1:13" ht="13.5" customHeight="1" thickBot="1">
      <c r="A4" s="42" t="s">
        <v>6</v>
      </c>
      <c r="B4" s="43"/>
      <c r="C4" s="44"/>
      <c r="D4" s="45" t="s">
        <v>24</v>
      </c>
      <c r="E4" s="46"/>
      <c r="F4" s="46"/>
      <c r="G4" s="46"/>
      <c r="H4" s="47"/>
      <c r="I4" s="45" t="s">
        <v>25</v>
      </c>
      <c r="J4" s="46"/>
      <c r="K4" s="46"/>
      <c r="L4" s="46"/>
      <c r="M4" s="47"/>
    </row>
    <row r="5" spans="1:13" ht="13.5" thickBot="1">
      <c r="A5" s="48" t="s">
        <v>0</v>
      </c>
      <c r="B5" s="49"/>
      <c r="C5" s="50"/>
      <c r="D5" s="37" t="s">
        <v>11</v>
      </c>
      <c r="E5" s="38"/>
      <c r="F5" s="38"/>
      <c r="G5" s="38"/>
      <c r="H5" s="39"/>
      <c r="I5" s="37" t="s">
        <v>11</v>
      </c>
      <c r="J5" s="38"/>
      <c r="K5" s="38"/>
      <c r="L5" s="38"/>
      <c r="M5" s="39"/>
    </row>
    <row r="6" spans="1:13" ht="90" thickBot="1">
      <c r="A6" s="6" t="s">
        <v>7</v>
      </c>
      <c r="B6" s="7" t="s">
        <v>4</v>
      </c>
      <c r="C6" s="8" t="s">
        <v>1</v>
      </c>
      <c r="D6" s="9" t="s">
        <v>2</v>
      </c>
      <c r="E6" s="10" t="s">
        <v>3</v>
      </c>
      <c r="F6" s="31" t="s">
        <v>5</v>
      </c>
      <c r="G6" s="10" t="s">
        <v>16</v>
      </c>
      <c r="H6" s="32" t="s">
        <v>17</v>
      </c>
      <c r="I6" s="9" t="s">
        <v>2</v>
      </c>
      <c r="J6" s="10" t="s">
        <v>3</v>
      </c>
      <c r="K6" s="31" t="s">
        <v>5</v>
      </c>
      <c r="L6" s="10" t="s">
        <v>16</v>
      </c>
      <c r="M6" s="32" t="s">
        <v>17</v>
      </c>
    </row>
    <row r="7" spans="1:13" ht="12.75">
      <c r="A7" s="11" t="s">
        <v>13</v>
      </c>
      <c r="B7" s="12" t="s">
        <v>8</v>
      </c>
      <c r="C7" s="34" t="s">
        <v>18</v>
      </c>
      <c r="D7" s="13">
        <f>E7</f>
        <v>4200</v>
      </c>
      <c r="E7" s="14">
        <v>4200</v>
      </c>
      <c r="F7" s="14">
        <v>3000</v>
      </c>
      <c r="G7" s="14">
        <v>0</v>
      </c>
      <c r="H7" s="15">
        <f>F7</f>
        <v>3000</v>
      </c>
      <c r="I7" s="13">
        <f>J7</f>
        <v>4600</v>
      </c>
      <c r="J7" s="14">
        <v>4600</v>
      </c>
      <c r="K7" s="14">
        <v>3000</v>
      </c>
      <c r="L7" s="14">
        <v>0</v>
      </c>
      <c r="M7" s="15">
        <f>K7</f>
        <v>3000</v>
      </c>
    </row>
    <row r="8" spans="1:13" ht="12.75">
      <c r="A8" s="16" t="s">
        <v>12</v>
      </c>
      <c r="B8" s="29" t="s">
        <v>8</v>
      </c>
      <c r="C8" s="35" t="s">
        <v>19</v>
      </c>
      <c r="D8" s="17">
        <v>7400</v>
      </c>
      <c r="E8" s="18">
        <v>3700</v>
      </c>
      <c r="F8" s="18">
        <v>3000</v>
      </c>
      <c r="G8" s="18">
        <f>E8</f>
        <v>3700</v>
      </c>
      <c r="H8" s="19">
        <f>F8</f>
        <v>3000</v>
      </c>
      <c r="I8" s="17">
        <v>8800</v>
      </c>
      <c r="J8" s="18">
        <v>4200</v>
      </c>
      <c r="K8" s="18">
        <v>3000</v>
      </c>
      <c r="L8" s="18">
        <f>J8</f>
        <v>4200</v>
      </c>
      <c r="M8" s="19">
        <f>K8</f>
        <v>3000</v>
      </c>
    </row>
    <row r="9" spans="1:13" ht="12.75">
      <c r="A9" s="33" t="s">
        <v>20</v>
      </c>
      <c r="B9" s="24" t="s">
        <v>8</v>
      </c>
      <c r="C9" s="30" t="s">
        <v>27</v>
      </c>
      <c r="D9" s="17">
        <f>10000</f>
        <v>10000</v>
      </c>
      <c r="E9" s="18">
        <f>10000/2</f>
        <v>5000</v>
      </c>
      <c r="F9" s="18">
        <v>3000</v>
      </c>
      <c r="G9" s="18">
        <f>E9</f>
        <v>5000</v>
      </c>
      <c r="H9" s="19">
        <f>F9</f>
        <v>3000</v>
      </c>
      <c r="I9" s="17">
        <f>J9*2</f>
        <v>11000</v>
      </c>
      <c r="J9" s="18">
        <f>11000/2</f>
        <v>5500</v>
      </c>
      <c r="K9" s="18">
        <v>3000</v>
      </c>
      <c r="L9" s="18">
        <f>J9</f>
        <v>5500</v>
      </c>
      <c r="M9" s="19">
        <f>K9</f>
        <v>3000</v>
      </c>
    </row>
    <row r="10" spans="1:13" ht="27.75" customHeight="1" thickBot="1">
      <c r="A10" s="33" t="s">
        <v>14</v>
      </c>
      <c r="B10" s="24" t="s">
        <v>8</v>
      </c>
      <c r="C10" s="36" t="s">
        <v>28</v>
      </c>
      <c r="D10" s="25">
        <v>12000</v>
      </c>
      <c r="E10" s="26">
        <f>12000/2</f>
        <v>6000</v>
      </c>
      <c r="F10" s="26">
        <v>3500</v>
      </c>
      <c r="G10" s="26">
        <f>E10</f>
        <v>6000</v>
      </c>
      <c r="H10" s="20">
        <f>F10</f>
        <v>3500</v>
      </c>
      <c r="I10" s="25">
        <f>J10*2</f>
        <v>13000</v>
      </c>
      <c r="J10" s="26">
        <f>13000/2</f>
        <v>6500</v>
      </c>
      <c r="K10" s="26">
        <v>3500</v>
      </c>
      <c r="L10" s="26">
        <f>J10</f>
        <v>6500</v>
      </c>
      <c r="M10" s="20">
        <f>K10</f>
        <v>3500</v>
      </c>
    </row>
    <row r="11" spans="1:8" ht="15" customHeight="1">
      <c r="A11" s="40" t="s">
        <v>10</v>
      </c>
      <c r="B11" s="40"/>
      <c r="C11" s="41"/>
      <c r="D11" s="21" t="s">
        <v>15</v>
      </c>
      <c r="E11" s="22"/>
      <c r="F11" s="22"/>
      <c r="G11" s="22"/>
      <c r="H11" s="22"/>
    </row>
    <row r="12" spans="1:8" ht="15" customHeight="1">
      <c r="A12" s="27"/>
      <c r="B12" s="27"/>
      <c r="C12" s="27"/>
      <c r="D12" s="21"/>
      <c r="E12" s="22"/>
      <c r="F12" s="22"/>
      <c r="G12" s="22"/>
      <c r="H12" s="22"/>
    </row>
    <row r="13" spans="1:8" ht="15" customHeight="1">
      <c r="A13" s="28" t="s">
        <v>9</v>
      </c>
      <c r="B13" s="28"/>
      <c r="C13" s="28"/>
      <c r="D13" s="23"/>
      <c r="E13" s="23"/>
      <c r="F13" s="23"/>
      <c r="G13" s="23"/>
      <c r="H13" s="23"/>
    </row>
    <row r="14" spans="3:8" ht="15" customHeight="1">
      <c r="C14" s="1"/>
      <c r="D14" s="1"/>
      <c r="E14" s="1"/>
      <c r="F14" s="1"/>
      <c r="G14" s="1"/>
      <c r="H14" s="1"/>
    </row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</sheetData>
  <sheetProtection/>
  <mergeCells count="7">
    <mergeCell ref="A11:C11"/>
    <mergeCell ref="A5:C5"/>
    <mergeCell ref="D5:H5"/>
    <mergeCell ref="I5:M5"/>
    <mergeCell ref="A4:C4"/>
    <mergeCell ref="D4:H4"/>
    <mergeCell ref="I4:M4"/>
  </mergeCells>
  <dataValidations count="1">
    <dataValidation type="list" allowBlank="1" showInputMessage="1" showErrorMessage="1" sqref="B7:B10">
      <formula1>"СЬЮТ,ЛЮКС,АППАРТАМЕНТ,ПОЛУЛЮКС,1 Категория,2 Категория,3 Категория"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профкурорт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O.A.Isaeva</dc:creator>
  <cp:keywords/>
  <dc:description/>
  <cp:lastModifiedBy>Романенко Ирина Ивановна</cp:lastModifiedBy>
  <cp:lastPrinted>2014-10-08T07:07:08Z</cp:lastPrinted>
  <dcterms:created xsi:type="dcterms:W3CDTF">2009-07-01T08:53:08Z</dcterms:created>
  <dcterms:modified xsi:type="dcterms:W3CDTF">2018-11-26T13:31:01Z</dcterms:modified>
  <cp:category/>
  <cp:version/>
  <cp:contentType/>
  <cp:contentStatus/>
</cp:coreProperties>
</file>